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60" yWindow="1785" windowWidth="21600" windowHeight="11685"/>
  </bookViews>
  <sheets>
    <sheet name="1" sheetId="1" r:id="rId1"/>
  </sheets>
  <definedNames>
    <definedName name="_xlnm._FilterDatabase" localSheetId="0" hidden="1">'1'!$A$8:$N$511</definedName>
    <definedName name="_xlnm.Print_Area" localSheetId="0">'1'!$A$1:$M$511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4" i="1" l="1"/>
  <c r="I284" i="1" l="1"/>
  <c r="K284" i="1"/>
  <c r="L372" i="1"/>
  <c r="K372" i="1"/>
  <c r="I372" i="1"/>
  <c r="I511" i="1"/>
  <c r="L511" i="1"/>
  <c r="K511" i="1"/>
  <c r="K8" i="1" l="1"/>
  <c r="L8" i="1"/>
  <c r="I8" i="1"/>
  <c r="J372" i="1"/>
  <c r="A22" i="1" l="1"/>
  <c r="A104" i="1" l="1"/>
  <c r="A105" i="1"/>
  <c r="A106" i="1"/>
  <c r="A107" i="1"/>
  <c r="A108" i="1"/>
  <c r="A109" i="1"/>
  <c r="A110" i="1"/>
  <c r="A111" i="1"/>
  <c r="A112" i="1"/>
  <c r="A113" i="1"/>
  <c r="A114" i="1"/>
  <c r="A115" i="1"/>
  <c r="A79" i="1"/>
  <c r="J511" i="1" l="1"/>
  <c r="J284" i="1" l="1"/>
  <c r="J8" i="1" s="1"/>
  <c r="A13" i="1" l="1"/>
  <c r="A14" i="1"/>
  <c r="A15" i="1"/>
  <c r="A12" i="1"/>
  <c r="A54" i="1" l="1"/>
  <c r="A72" i="1"/>
  <c r="A73" i="1"/>
  <c r="A74" i="1"/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103" i="1" l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8" i="1"/>
  <c r="A77" i="1"/>
  <c r="A76" i="1"/>
  <c r="A75" i="1"/>
  <c r="A71" i="1"/>
  <c r="A70" i="1"/>
  <c r="A69" i="1"/>
  <c r="A262" i="1" l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37" i="1"/>
  <c r="A238" i="1"/>
  <c r="A239" i="1"/>
  <c r="A240" i="1"/>
  <c r="A234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193" i="1"/>
  <c r="A194" i="1"/>
  <c r="A195" i="1"/>
  <c r="A196" i="1"/>
  <c r="A197" i="1"/>
  <c r="A198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22" i="1"/>
  <c r="A123" i="1"/>
  <c r="A124" i="1"/>
  <c r="A125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18" i="1"/>
  <c r="A119" i="1"/>
  <c r="A117" i="1"/>
  <c r="A50" i="1"/>
  <c r="A51" i="1"/>
  <c r="A52" i="1"/>
  <c r="A53" i="1"/>
  <c r="A55" i="1"/>
  <c r="A56" i="1"/>
  <c r="A24" i="1"/>
  <c r="A49" i="1" l="1"/>
  <c r="A261" i="1"/>
  <c r="A18" i="1" l="1"/>
  <c r="A19" i="1"/>
  <c r="A20" i="1"/>
  <c r="A17" i="1"/>
  <c r="A236" i="1" l="1"/>
  <c r="A187" i="1"/>
  <c r="A188" i="1"/>
  <c r="A189" i="1"/>
  <c r="A242" i="1"/>
  <c r="A233" i="1"/>
  <c r="A230" i="1"/>
  <c r="A229" i="1"/>
  <c r="A226" i="1"/>
  <c r="A225" i="1"/>
  <c r="A223" i="1"/>
  <c r="A222" i="1"/>
  <c r="A219" i="1"/>
  <c r="A201" i="1" l="1"/>
  <c r="A192" i="1"/>
  <c r="A186" i="1"/>
  <c r="A185" i="1"/>
  <c r="A153" i="1"/>
  <c r="A121" i="1" l="1"/>
  <c r="A65" i="1"/>
  <c r="A66" i="1"/>
  <c r="A67" i="1"/>
  <c r="A64" i="1"/>
  <c r="A62" i="1"/>
  <c r="A61" i="1"/>
  <c r="A59" i="1"/>
  <c r="A58" i="1"/>
  <c r="A48" i="1"/>
  <c r="A11" i="1" l="1"/>
</calcChain>
</file>

<file path=xl/sharedStrings.xml><?xml version="1.0" encoding="utf-8"?>
<sst xmlns="http://schemas.openxmlformats.org/spreadsheetml/2006/main" count="946" uniqueCount="487">
  <si>
    <t>№ п/п</t>
  </si>
  <si>
    <t>Адрес МКД</t>
  </si>
  <si>
    <t>Год (при наличии)</t>
  </si>
  <si>
    <t>Материал стен</t>
  </si>
  <si>
    <t>Количество этажей</t>
  </si>
  <si>
    <t>Количество подъездов</t>
  </si>
  <si>
    <t>Общая площадь МКД, всего</t>
  </si>
  <si>
    <t>Стоимость капитального ремонта</t>
  </si>
  <si>
    <t>ввода в эксплуатацию</t>
  </si>
  <si>
    <t>дата</t>
  </si>
  <si>
    <t>2024 год</t>
  </si>
  <si>
    <t>кирпич</t>
  </si>
  <si>
    <t>шлакоблок</t>
  </si>
  <si>
    <t>блоки</t>
  </si>
  <si>
    <t>5 - 9</t>
  </si>
  <si>
    <t>бул. Ильича, д. 13</t>
  </si>
  <si>
    <t>ул. Стаханова, д. 1</t>
  </si>
  <si>
    <t>ул. Стаханова, д. 3</t>
  </si>
  <si>
    <t>ул. Стаханова, д. 5</t>
  </si>
  <si>
    <t>ул. Стаханова, д. 7</t>
  </si>
  <si>
    <t>ул. Стаханова, д. 9</t>
  </si>
  <si>
    <t>пр. Гагарина, д. 32</t>
  </si>
  <si>
    <t>камень</t>
  </si>
  <si>
    <t>Итого по Донецкой Народной Республике:</t>
  </si>
  <si>
    <t>Городской округ Горловка Донецкой Народной Республики</t>
  </si>
  <si>
    <t>Городской округ Дебальцево Донецкой Народной Республики</t>
  </si>
  <si>
    <t>Городской округ Докучаевск Донецкой Народной Республики</t>
  </si>
  <si>
    <t>Городской округ Донецк Донецкой Народной Республики</t>
  </si>
  <si>
    <t>ул. Челюскинцев, д. 212</t>
  </si>
  <si>
    <t>ул. Бессонова, д. 18</t>
  </si>
  <si>
    <t>ул. Матросова, д. 112</t>
  </si>
  <si>
    <t>ул. Пушкина, д. 9</t>
  </si>
  <si>
    <t>ул. Пушкина, д. 7</t>
  </si>
  <si>
    <t>ул. Ляшенко, д. 8</t>
  </si>
  <si>
    <t>Городской округ Енакиево Донецкой Народной Республики</t>
  </si>
  <si>
    <t>Городской округ Иловайск Донецкой Народной Республики</t>
  </si>
  <si>
    <t>ул. Толбухина, д. 12</t>
  </si>
  <si>
    <t>ул. Коммунистическая, д. 51</t>
  </si>
  <si>
    <t>ул. Шевченко, д. 183</t>
  </si>
  <si>
    <t>ул. Ярославского, д. 7</t>
  </si>
  <si>
    <t>ул. Первомайская, д. 108</t>
  </si>
  <si>
    <t>ул. Шевченко, д. 20</t>
  </si>
  <si>
    <t>Городской округ Макеевка Донецкой Народной Республики</t>
  </si>
  <si>
    <t>Городской округ Снежное Донецкой Народной Республики</t>
  </si>
  <si>
    <t>Городской округ Торез Донецкой Народной Республики</t>
  </si>
  <si>
    <t>ул. 50 лет СССР, д. 9</t>
  </si>
  <si>
    <t>ул. 50 лет СССР, д. 11</t>
  </si>
  <si>
    <t>ул. Сызранцева, д. 76</t>
  </si>
  <si>
    <t>ул. Поповича, д. 4</t>
  </si>
  <si>
    <t>ул. Поповича, д. 12</t>
  </si>
  <si>
    <t>ул. 50 лет СССР, д. 6</t>
  </si>
  <si>
    <t>Городской округ Харцызск Донецкой Народной Республики</t>
  </si>
  <si>
    <t>ул. Октябрьская, д. 84</t>
  </si>
  <si>
    <t>ул. Кондратьева, д. 1</t>
  </si>
  <si>
    <t>ул. Патона, д. 14</t>
  </si>
  <si>
    <t>ул. Молодежная, д. 59</t>
  </si>
  <si>
    <t>Амвросиевский муниципальный округ Донецкой Народной Республики</t>
  </si>
  <si>
    <t>город Амвросиевка Амвросиевского муниципального округа Донецкой Народной Республики</t>
  </si>
  <si>
    <t>Володарский муниципальный округ Донецкой Народной Республики</t>
  </si>
  <si>
    <t>ул. Ленина, д. 11</t>
  </si>
  <si>
    <t>Новоазовский муниципальный округ Донецкой Народной Республики</t>
  </si>
  <si>
    <t>город Новоазовск Новоазовского муниципального округа Донецкой Народной Республики</t>
  </si>
  <si>
    <t>ул. 50 лет СССР, д. 16</t>
  </si>
  <si>
    <t>Старобешевский муниципальный округ Донецкой Народной Республики</t>
  </si>
  <si>
    <t>Тельмановский муниципальный округ Донецкой Народной Республики</t>
  </si>
  <si>
    <t>Шахтерский муниципальный округ Донецкой Народной Республики</t>
  </si>
  <si>
    <t>Ясиноватский муниципальный округ Донецкой Народной Республики</t>
  </si>
  <si>
    <t>Мангушский муниципальный округ Донецкой Народной Республики</t>
  </si>
  <si>
    <t>пгт Володарское Володарского муниципального округа Донецкой Народной Республики</t>
  </si>
  <si>
    <t>город Комсомольское Старобешевского муниципального округа Донецкой Народной Республики</t>
  </si>
  <si>
    <t>пгт Старобешево Старобешевского муниципального округа Донецкой Народной Республики</t>
  </si>
  <si>
    <t>пгт Тельманово Тельмановского муниципального округа Донецкой Народной Республики</t>
  </si>
  <si>
    <t>ул. Горького, д. 47</t>
  </si>
  <si>
    <t>ул. Горького, д. 53</t>
  </si>
  <si>
    <t>пр. Донецкий, д. 1</t>
  </si>
  <si>
    <t>ул. Почтовая, д. 7</t>
  </si>
  <si>
    <t>город Ждановка Шахтерского муниципального округа Донецкой Народной Республики</t>
  </si>
  <si>
    <t>город Кировское Шахтерского муниципального округа Донецкой Народной Республики</t>
  </si>
  <si>
    <t>город Шахтерск Шахтерского муниципального округа Донецкой Народной Республики</t>
  </si>
  <si>
    <t>кв-л 26/34, д. 7</t>
  </si>
  <si>
    <t>город Ясиноватая Ясиноватского муниципального округа Донецкой Народной Республики</t>
  </si>
  <si>
    <t>бул. Ленина, д. 10</t>
  </si>
  <si>
    <t>ул. Некрасова, д. 16</t>
  </si>
  <si>
    <t>ул. Некрасова, д. 14</t>
  </si>
  <si>
    <t>пгт Мангуш Мангушского муниципального округа Донецкой Народной Республики</t>
  </si>
  <si>
    <t>ул. Калинина, д. 33/33</t>
  </si>
  <si>
    <t>ул. Калинина, д. 35</t>
  </si>
  <si>
    <t>ул. Мурзы, д. 16</t>
  </si>
  <si>
    <t>ул. Мурзы, д. 32</t>
  </si>
  <si>
    <t>ул. Мурзы, д. 37</t>
  </si>
  <si>
    <t>железобетон</t>
  </si>
  <si>
    <t>ул. Матросова, д. 101</t>
  </si>
  <si>
    <t>ул. Старицкого, д. 10</t>
  </si>
  <si>
    <t>пр. Панфилова, д. 6</t>
  </si>
  <si>
    <t>ул. Пинтера, д. 22</t>
  </si>
  <si>
    <t>ул. Петровского, д. 187</t>
  </si>
  <si>
    <t>город Углегорск городского округа Енакиево Донецкой Народной Республики</t>
  </si>
  <si>
    <t>город Юнокоммунаровск городского округа Енакиево Донецкой Народной Республики</t>
  </si>
  <si>
    <t>ул. Айвазовского, д. 78</t>
  </si>
  <si>
    <t>ул. Айвазовского, д. 48</t>
  </si>
  <si>
    <t>ул. Толбухина, д. 10</t>
  </si>
  <si>
    <t>ул. Турутина, д. 125</t>
  </si>
  <si>
    <t>ул. Турутина, д. 135</t>
  </si>
  <si>
    <t>ул. Дружбы, д. 9</t>
  </si>
  <si>
    <t>ул. Станкевского, д. 9</t>
  </si>
  <si>
    <t>ул. Армейская, д. 104</t>
  </si>
  <si>
    <t>ул. Армейская, д. 110</t>
  </si>
  <si>
    <t>бул. Горбачева, д. 3</t>
  </si>
  <si>
    <t>бул. Горбачева, д. 4</t>
  </si>
  <si>
    <t>ул. Руднева, д. 5</t>
  </si>
  <si>
    <t>ул. Успенского, д. 2</t>
  </si>
  <si>
    <t>ул. Ярошенко, д. 2/77</t>
  </si>
  <si>
    <t>ул. Тургенева, д. 1</t>
  </si>
  <si>
    <t>ул. Центральная, д. 28</t>
  </si>
  <si>
    <t>ул. 50 лет СССР, д. 7</t>
  </si>
  <si>
    <t>мкр 3, д. 6</t>
  </si>
  <si>
    <t>мкр 2, д. 40</t>
  </si>
  <si>
    <t>мкр 2, д. 43</t>
  </si>
  <si>
    <t>мкр 2, д. 44</t>
  </si>
  <si>
    <t>ул. 50 лет СССР, д. 13</t>
  </si>
  <si>
    <t xml:space="preserve">ул. Сеченова, д. 5 </t>
  </si>
  <si>
    <t>ул. Заречная, д. 1</t>
  </si>
  <si>
    <t xml:space="preserve">ул. Вокзальная, д. 34 </t>
  </si>
  <si>
    <t>ул. Краснознаменская, д. 59</t>
  </si>
  <si>
    <t>ул. Краснознаменская, д. 63</t>
  </si>
  <si>
    <t xml:space="preserve">ул. Кутузова, д. 46 </t>
  </si>
  <si>
    <t xml:space="preserve">ул. Ветеранов, д. 53 </t>
  </si>
  <si>
    <t xml:space="preserve">ул. Вокзальная, д. 46 </t>
  </si>
  <si>
    <t xml:space="preserve">ул. Вокзальная, д. 33 </t>
  </si>
  <si>
    <t xml:space="preserve">ул. Вокзальная, д. 74 </t>
  </si>
  <si>
    <t>ул. Октябрьская, д. 49</t>
  </si>
  <si>
    <t>ул. Дружбы, д. 62</t>
  </si>
  <si>
    <t>ул. Интернациональная, д. 9</t>
  </si>
  <si>
    <t>ул. Ленина, д. 15</t>
  </si>
  <si>
    <t>ул. Ленина, д. 17</t>
  </si>
  <si>
    <t>ул. Ленина, д. 19</t>
  </si>
  <si>
    <t>ул. Ленина, д. 26</t>
  </si>
  <si>
    <t>ул. Калинина, д. 70</t>
  </si>
  <si>
    <t>ул. Ленина, д. 12</t>
  </si>
  <si>
    <t>ул. Шевченко, д. 16</t>
  </si>
  <si>
    <t>мкр. Горняцкий, д. 14</t>
  </si>
  <si>
    <t>мкр. Молодежный, д. 20</t>
  </si>
  <si>
    <t>ул. Панфиловцев, д. 34</t>
  </si>
  <si>
    <t>ул. Орджоникидзе, д. 149</t>
  </si>
  <si>
    <t>ул. Орджоникидзе, д. 151</t>
  </si>
  <si>
    <t>ул. Орджоникидзе, д. 165</t>
  </si>
  <si>
    <t>ул. Орджоникидзе, д. 167</t>
  </si>
  <si>
    <t>ул. Лермонтова, д. 15</t>
  </si>
  <si>
    <t>ул. Заводская, д. 94</t>
  </si>
  <si>
    <t>бул. Ленина, д. 4</t>
  </si>
  <si>
    <t>бул. Ленина, д. 6</t>
  </si>
  <si>
    <t>ул. Почтовая, д. 3</t>
  </si>
  <si>
    <t>ул. Почтовая, д. 4</t>
  </si>
  <si>
    <t>ул. Почтовая, д. 6</t>
  </si>
  <si>
    <t>ул. Почтовая, д. 8</t>
  </si>
  <si>
    <t xml:space="preserve">ул. Невского, д. 9 </t>
  </si>
  <si>
    <t>пер. Мира, д. 8</t>
  </si>
  <si>
    <t>ул. Коммунистическая, д. 14</t>
  </si>
  <si>
    <t>ул. Цусимская, д. 93</t>
  </si>
  <si>
    <t>ул. Пионерская, д. 9</t>
  </si>
  <si>
    <t>ул. Пионерская, д. 17</t>
  </si>
  <si>
    <t>ул. Успенского, д. 3</t>
  </si>
  <si>
    <t>ул. Успенского, д. 1</t>
  </si>
  <si>
    <t>ул. Ленина, д. 80</t>
  </si>
  <si>
    <t>ул. Трояновского, д. 6/58</t>
  </si>
  <si>
    <t>ул. Максима Козыря, д. 31</t>
  </si>
  <si>
    <t>пр. Ленинский, д. 11</t>
  </si>
  <si>
    <t>ул. Петровского, д. 191</t>
  </si>
  <si>
    <t>ул. Петровского, д. 99</t>
  </si>
  <si>
    <t>ул. Ляшенко, д. 6</t>
  </si>
  <si>
    <t>ул. Панченко, д. 84/12</t>
  </si>
  <si>
    <t>пр. Ленинский, д. 12</t>
  </si>
  <si>
    <t>ул. Краснозоринская, д. 42</t>
  </si>
  <si>
    <t>мкр. Журавлевка, д. 20</t>
  </si>
  <si>
    <t xml:space="preserve">ул. Театральная, д. 27 </t>
  </si>
  <si>
    <t>ул. Театральная, д. 27 а</t>
  </si>
  <si>
    <t>ул. Суворова, д. 10</t>
  </si>
  <si>
    <t>ул. Ленина, д. 24</t>
  </si>
  <si>
    <t>ул. Ленина, д. 25</t>
  </si>
  <si>
    <t>мкр. Журавлевка, д. 19</t>
  </si>
  <si>
    <t>мкр. Журавлевка, д. 22</t>
  </si>
  <si>
    <t>мкр. 7, д. 19</t>
  </si>
  <si>
    <t>мкр. Журавлевка, д. 53</t>
  </si>
  <si>
    <t>мкр. Журавлевка, д. 15</t>
  </si>
  <si>
    <t>мкр. Журавлевка, д. 24</t>
  </si>
  <si>
    <t>мкр. Журавлевка, д. 17</t>
  </si>
  <si>
    <t>ул. Суворова, д. 18</t>
  </si>
  <si>
    <t>ул. 8-й съезд Советов, д. 102</t>
  </si>
  <si>
    <t>ул. Короленко, д. 27</t>
  </si>
  <si>
    <t>ул. Почтовая, д. 12</t>
  </si>
  <si>
    <t>ул. Почтовая, д. 10</t>
  </si>
  <si>
    <t>ул. Школьная, д. 36</t>
  </si>
  <si>
    <t>ул. Школьная, д. 27</t>
  </si>
  <si>
    <t>ул. Школьная, д. 38</t>
  </si>
  <si>
    <t>ул. Школьная, д. 19</t>
  </si>
  <si>
    <t>ул. Машиностроителей, д. 19</t>
  </si>
  <si>
    <t>ул. Николаева, д. 28</t>
  </si>
  <si>
    <t>ул. Пономаренко, д. 45</t>
  </si>
  <si>
    <t>ул. Малиновского, д. 48</t>
  </si>
  <si>
    <t>ул. Малиновского, д. 50</t>
  </si>
  <si>
    <t>ул. Малиновского, д. 52</t>
  </si>
  <si>
    <t>ул. Ленина, д. 129</t>
  </si>
  <si>
    <t>ул. Тухачевского, д. 23</t>
  </si>
  <si>
    <t>Х</t>
  </si>
  <si>
    <t>2025 год</t>
  </si>
  <si>
    <t>ул. Изотова, д. 8</t>
  </si>
  <si>
    <t>панельные</t>
  </si>
  <si>
    <t xml:space="preserve">ул. Красношапки, д. 42 </t>
  </si>
  <si>
    <t>ул. Железнодорожная, д. 67</t>
  </si>
  <si>
    <t>ул. Пушкина, д. 21</t>
  </si>
  <si>
    <t>ул. Лихолетова, д. 10</t>
  </si>
  <si>
    <t>ул. Лихолетова, д. 13</t>
  </si>
  <si>
    <t>ул. Калужская, д. 32</t>
  </si>
  <si>
    <t>ул. Калужская, д. 34</t>
  </si>
  <si>
    <t>ул. Коммунистическая, д. 14 б</t>
  </si>
  <si>
    <t>ул. Краснозоринская, д. 40</t>
  </si>
  <si>
    <t>город Енакиево городского округа Енакиево Донецкой Народной Республики</t>
  </si>
  <si>
    <t>пр. 50 лет Октября, д. 17/56</t>
  </si>
  <si>
    <t>пр. Шевченко, д. 82</t>
  </si>
  <si>
    <t>ул. Зеленая, д. 2</t>
  </si>
  <si>
    <t>ул. Зеленая, д. 4</t>
  </si>
  <si>
    <t>ул. Ярославского, д. 1</t>
  </si>
  <si>
    <t>ул. Ярославского, д. 2</t>
  </si>
  <si>
    <t>ул. Ярославского, д. 3</t>
  </si>
  <si>
    <t>ул. Ярославского, д. 4</t>
  </si>
  <si>
    <t>ул. Ярославского, д. 5</t>
  </si>
  <si>
    <t>ул. Ярославского, д. 6</t>
  </si>
  <si>
    <t>ул. Ярославского, д. 8</t>
  </si>
  <si>
    <t>ул. Западная, д. 80</t>
  </si>
  <si>
    <t>ул. Чудская, д. 22</t>
  </si>
  <si>
    <t>ул. Репина, д. 161</t>
  </si>
  <si>
    <t>ул. Папанина, д. 16/14</t>
  </si>
  <si>
    <t>ул. Заводская, д. 9</t>
  </si>
  <si>
    <t>пр. Гагарина, д. 24</t>
  </si>
  <si>
    <t>ул. Поповича, д. 2</t>
  </si>
  <si>
    <t>ул. Поповича, д. 6</t>
  </si>
  <si>
    <t>ул. Поповича, д. 10</t>
  </si>
  <si>
    <t>город Зугрэс городского округа Харцызск Донецкой Народной Республики</t>
  </si>
  <si>
    <t>ул. 60 лет Октября, д. 7</t>
  </si>
  <si>
    <t>ул. 60 лет Октября, д. 12</t>
  </si>
  <si>
    <t>ул. 60 лет Октября, д. 13</t>
  </si>
  <si>
    <t>ул. 60 лет Октября, д. 63</t>
  </si>
  <si>
    <t>ул. 50 лет СССР, д. 22</t>
  </si>
  <si>
    <t>ул. 50 лет СССР, д. 24</t>
  </si>
  <si>
    <t>ул. Набережная, д. 7</t>
  </si>
  <si>
    <t>пер. Мира, д. 9</t>
  </si>
  <si>
    <t>ул. Первомайская, д. 150</t>
  </si>
  <si>
    <t>2026 год</t>
  </si>
  <si>
    <t>ул. Рудакова, д. 76</t>
  </si>
  <si>
    <t>ул. Пушкина, д. 4</t>
  </si>
  <si>
    <t>ул. Куйбышева, д. 169</t>
  </si>
  <si>
    <t>ул. Орджоникидзе, д. 23</t>
  </si>
  <si>
    <t>ул. Армейская, д. 102</t>
  </si>
  <si>
    <t>ул. Аудиторская, д. 4</t>
  </si>
  <si>
    <t>ул. Аудиторская, д. 6</t>
  </si>
  <si>
    <t>ул. Шевченко, д. 80</t>
  </si>
  <si>
    <t>ул. Ярославского, д. 12</t>
  </si>
  <si>
    <t>ул. Ярославского, д. 14</t>
  </si>
  <si>
    <t>ул. Ярославского, д. 16</t>
  </si>
  <si>
    <t>ул. Ленина, д. 139</t>
  </si>
  <si>
    <t>ул. Ленина, д. 143</t>
  </si>
  <si>
    <t>ул. Ленина, д. 146</t>
  </si>
  <si>
    <t>ул. 60 лет Октября, д. 29</t>
  </si>
  <si>
    <t>город Харцызск городского округа Харцызск Донецкой Народной Республики</t>
  </si>
  <si>
    <t xml:space="preserve">пер. Николенко, д. 5 </t>
  </si>
  <si>
    <t xml:space="preserve">пер. Спартаковский, д. 5 </t>
  </si>
  <si>
    <t xml:space="preserve">ул. Вокзальная, д. 76 </t>
  </si>
  <si>
    <t>ул. Героев Сталинграда, д. 9</t>
  </si>
  <si>
    <t>ул. Шалимова, д. 2</t>
  </si>
  <si>
    <t>ул. Шалимова, д. 8</t>
  </si>
  <si>
    <t>ул. Интернациональная, д. 7</t>
  </si>
  <si>
    <t>ул. Интернациональная, д. 11</t>
  </si>
  <si>
    <t>ул. Карла Маркса, д. 47</t>
  </si>
  <si>
    <t>ул. Морских Десантников, д. 42</t>
  </si>
  <si>
    <t>ул. 50 лет СССР, д. 20</t>
  </si>
  <si>
    <t>пер. Мира, д. 7</t>
  </si>
  <si>
    <t>ул. Школьная, д. 2</t>
  </si>
  <si>
    <t>мкр. Горняцкий, д. 9</t>
  </si>
  <si>
    <t>мкр. Молодежный, д. 19</t>
  </si>
  <si>
    <t>мкр. Молодежный, д. 7</t>
  </si>
  <si>
    <t>мкр. 7, д. 1</t>
  </si>
  <si>
    <t>мкр. 7, д. 10</t>
  </si>
  <si>
    <t>мкр. 7, д. 11</t>
  </si>
  <si>
    <t>мкр. 7, д. 12</t>
  </si>
  <si>
    <t>мкр. 7, д. 16</t>
  </si>
  <si>
    <t>мкр. 7, д. 23</t>
  </si>
  <si>
    <t>мкр. 7, д. 24</t>
  </si>
  <si>
    <t>мкр. 7, д. 25</t>
  </si>
  <si>
    <t>мкр. 7, д. 36</t>
  </si>
  <si>
    <t>мкр. 7, д. 37</t>
  </si>
  <si>
    <t>мкр. 7, д. 39</t>
  </si>
  <si>
    <t>мкр. 7, д. 40</t>
  </si>
  <si>
    <t>мкр. 7, д. 41</t>
  </si>
  <si>
    <t>мкр. Журавлевка, д. 1</t>
  </si>
  <si>
    <t>мкр. Журавлевка, д. 2</t>
  </si>
  <si>
    <t>мкр. Журавлевка, д. 21</t>
  </si>
  <si>
    <t>мкр. Журавлевка, д. 23</t>
  </si>
  <si>
    <t>мкр. Журавлевка, д. 25</t>
  </si>
  <si>
    <t>мкр. Журавлевка, д. 26</t>
  </si>
  <si>
    <t>мкр. Журавлевка, д. 31</t>
  </si>
  <si>
    <t>мкр. Журавлевка, д. 32</t>
  </si>
  <si>
    <t>мкр. Журавлевка, д. 6</t>
  </si>
  <si>
    <t>мкр. Журавлевка, д. 7</t>
  </si>
  <si>
    <t>мкр. Журавлевка, д. 8</t>
  </si>
  <si>
    <t>ул. Ленина, д. 16</t>
  </si>
  <si>
    <t>ул. Ленина, д. 18</t>
  </si>
  <si>
    <t>ул. Ленина, д. 20</t>
  </si>
  <si>
    <t>ул. Ленина, д. 22</t>
  </si>
  <si>
    <t>ул. Ленина, д. 6</t>
  </si>
  <si>
    <t>ул. Ленина, д. 8</t>
  </si>
  <si>
    <t>ул. Космонавтов, д. 11</t>
  </si>
  <si>
    <t>ул. Отважных, д. 23</t>
  </si>
  <si>
    <t>ул. Коммунистическая, д. 41</t>
  </si>
  <si>
    <t>ул. Давыденко, д. 188</t>
  </si>
  <si>
    <t>ул. Маковского, д. 11</t>
  </si>
  <si>
    <t>ул. Магнитогорская, д. 8</t>
  </si>
  <si>
    <t>ул. Терешковой, д. 25</t>
  </si>
  <si>
    <t>ул. Вокзальная, д. 70</t>
  </si>
  <si>
    <t>мкр. Молодежный, д. 10</t>
  </si>
  <si>
    <t>пр. Ильича, д. 27</t>
  </si>
  <si>
    <t>ул. Кришталя, д. 42 а</t>
  </si>
  <si>
    <t>ул.Ленина, д. 5</t>
  </si>
  <si>
    <t>ул. Ленина, д. 57</t>
  </si>
  <si>
    <t>ул. Армавирская, д. 15</t>
  </si>
  <si>
    <t>ул. Кирова, д. 24</t>
  </si>
  <si>
    <t>ул. Школьная, д. 4</t>
  </si>
  <si>
    <t>мкр. Горняцкий, д. 5</t>
  </si>
  <si>
    <t>мкр. Молодежный, д. 11</t>
  </si>
  <si>
    <t>ул. Московская, д. 46</t>
  </si>
  <si>
    <t>пер. Садовый, д. 2</t>
  </si>
  <si>
    <t>ул. Днепродзержинская, д. 9</t>
  </si>
  <si>
    <t>мкр. 7, д. 5</t>
  </si>
  <si>
    <t>ул. Островского, д. 3/18</t>
  </si>
  <si>
    <t>ул. Краснофлотская, д. 100 б</t>
  </si>
  <si>
    <t>ул. Крупской, д. 38</t>
  </si>
  <si>
    <t>пр. Офицерский, д. 69 б</t>
  </si>
  <si>
    <t>ул. Кольцова, д. 15</t>
  </si>
  <si>
    <t>ул. Челюскинцев, д. 263</t>
  </si>
  <si>
    <t>ул. Петровского, д. 189</t>
  </si>
  <si>
    <t>мкр. Восточный, д. 38</t>
  </si>
  <si>
    <t>бул. Горбачева, д. 7</t>
  </si>
  <si>
    <t>мкр. 2, д. 6</t>
  </si>
  <si>
    <t>мкр. 2, д. 9</t>
  </si>
  <si>
    <t>мкр. Магистральный, д. 4</t>
  </si>
  <si>
    <t>мкр. Октябрьский, д. 3</t>
  </si>
  <si>
    <t>мкр. Центральный, д. 2</t>
  </si>
  <si>
    <t>мкр. Центральный, д. 3</t>
  </si>
  <si>
    <t>мкр. Центральный, д. 4</t>
  </si>
  <si>
    <t>мкр. Центральный, д. 5</t>
  </si>
  <si>
    <t xml:space="preserve">мкр. Центральный, д. 6 </t>
  </si>
  <si>
    <t>ул. 301-й Донецкой дивизии, д. 6</t>
  </si>
  <si>
    <t>ул. Глинки, д. 20</t>
  </si>
  <si>
    <t>ул. Карла Либкнехта, д. 7</t>
  </si>
  <si>
    <t>ул. Кронштадтская, д. 67</t>
  </si>
  <si>
    <t>ул. Кронштадтская, д. 69</t>
  </si>
  <si>
    <t>ул. Кронштадтская, д. 71</t>
  </si>
  <si>
    <t>ул. Ленина, д. 117</t>
  </si>
  <si>
    <t>ул. Николаева, д. 5</t>
  </si>
  <si>
    <t>ул. Черняховского, д. 3</t>
  </si>
  <si>
    <t>ул. Черняховского, д. 4</t>
  </si>
  <si>
    <t>мкр. 30 лет Победы, д. 2</t>
  </si>
  <si>
    <t>мкр. 30 лет Победы, д. 24</t>
  </si>
  <si>
    <t>мкр. 30 лет Победы, д. 30</t>
  </si>
  <si>
    <t>мкр. 30 лет Победы, д. 31</t>
  </si>
  <si>
    <t>мкр. 1, д. 10</t>
  </si>
  <si>
    <t>мкр. 1, д. 13</t>
  </si>
  <si>
    <t>мкр. 1, д. 14</t>
  </si>
  <si>
    <t>мкр. 1, д. 8</t>
  </si>
  <si>
    <t>мкр. 2, д. 23</t>
  </si>
  <si>
    <t>мкр. 2, д. 25</t>
  </si>
  <si>
    <t>мкр. 2, д. 26</t>
  </si>
  <si>
    <t>мкр. 4, д. 20</t>
  </si>
  <si>
    <t>мкр. Металлургов, д. 20</t>
  </si>
  <si>
    <t>мкр. Металлургов, д. 50</t>
  </si>
  <si>
    <t>мкр. Юбилейный, д. 10</t>
  </si>
  <si>
    <t>мкр. Юбилейный, д. 9</t>
  </si>
  <si>
    <t>пер. Паторжинского, д. 1</t>
  </si>
  <si>
    <t>пер. Паторжинского, д. 2</t>
  </si>
  <si>
    <t>пер. Склярова, д. 2</t>
  </si>
  <si>
    <t>ул. 40 лет Освобождения Украины, д. 25</t>
  </si>
  <si>
    <t>ул. 40 лет Освобождения Украины, д. 53</t>
  </si>
  <si>
    <t>ул. Сергея Лазо, д. 15</t>
  </si>
  <si>
    <t>ул. Школьная, д. 34</t>
  </si>
  <si>
    <t>ул. Ленина, д. 9</t>
  </si>
  <si>
    <t>кв-л. Молодежный, д. 6</t>
  </si>
  <si>
    <t>кв-л. Молодежный, д. 7</t>
  </si>
  <si>
    <t>мкр. 3, д. 4</t>
  </si>
  <si>
    <t>мкр. 3, д. 5</t>
  </si>
  <si>
    <t>мкр. Центральный, д. 11</t>
  </si>
  <si>
    <t>мкр. Центральный, д. 24</t>
  </si>
  <si>
    <t>пл. Петровского, д. 1</t>
  </si>
  <si>
    <t>ул. Добровольского, д. 1</t>
  </si>
  <si>
    <t>ул. Краснозоринская, д. 92</t>
  </si>
  <si>
    <t>пр. Ленина, д. 4</t>
  </si>
  <si>
    <t>ул. Брайляна, д. 28</t>
  </si>
  <si>
    <t>мкр. Центральный, д. 7</t>
  </si>
  <si>
    <t>мкр. Центральный, д. 8</t>
  </si>
  <si>
    <t>мкр. Центральный, д. 9</t>
  </si>
  <si>
    <t>мкр. Магистральный, д. 5</t>
  </si>
  <si>
    <t>мкр. 2, д. 16</t>
  </si>
  <si>
    <t>мкр. Первомайский, д. 6</t>
  </si>
  <si>
    <t>мкр. Строитель, д. 9</t>
  </si>
  <si>
    <t>мкр. Калининский, д. 8</t>
  </si>
  <si>
    <t>мкр. 2, д. 44</t>
  </si>
  <si>
    <t>кв-л. 26/34, д. 8</t>
  </si>
  <si>
    <t>ул. Ленина, д. 1</t>
  </si>
  <si>
    <t>мкр. Горняцкий, д. 15</t>
  </si>
  <si>
    <t>мкр. Горняцкий, д. 4</t>
  </si>
  <si>
    <t>ул. Короленко, д. 39</t>
  </si>
  <si>
    <t>ул. Набережная, д. 117 а</t>
  </si>
  <si>
    <t>ул. Розы Люксембург, д. 5</t>
  </si>
  <si>
    <t>мкр. Металлургов, д. 1</t>
  </si>
  <si>
    <t>кв-л. 1, д. 6</t>
  </si>
  <si>
    <t>кв-л. 26/34, д. 11</t>
  </si>
  <si>
    <t>кв-л. 26/34, д. 14</t>
  </si>
  <si>
    <t>кв-л. 26/34, д. 9</t>
  </si>
  <si>
    <t>кв-л. 28/33, д. 3</t>
  </si>
  <si>
    <t>кв-л. 28/33, д. 31</t>
  </si>
  <si>
    <t>кв-л. 28/33, д. 5</t>
  </si>
  <si>
    <t>кв-л. 28/33, д. 7</t>
  </si>
  <si>
    <t>кв-л. 28/33, д. 9</t>
  </si>
  <si>
    <t>ул. Школьная, д. 8</t>
  </si>
  <si>
    <t>мкр. Молодежный, д. 9 аб</t>
  </si>
  <si>
    <t>кв-л. 100, д. 1</t>
  </si>
  <si>
    <t>кв-л. 100, д. 2</t>
  </si>
  <si>
    <t>кв-л. 102, д. 5</t>
  </si>
  <si>
    <t>кв-л. 102, д. 8</t>
  </si>
  <si>
    <t>кв-л. 102, д. 10</t>
  </si>
  <si>
    <t>мкр. Магистральный, д. 10</t>
  </si>
  <si>
    <t>ул. 50-летия СССР, д. 101</t>
  </si>
  <si>
    <t>кв-л. Квартал "Б", д. 1</t>
  </si>
  <si>
    <t xml:space="preserve">панельные </t>
  </si>
  <si>
    <t>шлакобетон (блоки)</t>
  </si>
  <si>
    <t>железобетонная панель</t>
  </si>
  <si>
    <t>мкр. 4, д. 21</t>
  </si>
  <si>
    <t>Итого по 2026 году: 108 МКД</t>
  </si>
  <si>
    <t>шлакокерамзитобетонная 
1-слой</t>
  </si>
  <si>
    <t>железобетонные блоки</t>
  </si>
  <si>
    <t>ул. Черняховского, д. 26</t>
  </si>
  <si>
    <t>ул. Чайковского, д. 6</t>
  </si>
  <si>
    <t>ул. 230-й Стрелковой Дивизии, д. 13</t>
  </si>
  <si>
    <t>ул. Гагарина, д. 36</t>
  </si>
  <si>
    <t>ул. Гагарина, д. 34</t>
  </si>
  <si>
    <t>пл. Театральная, д. 4</t>
  </si>
  <si>
    <t>ул. Краснофлотская, д. 100 а</t>
  </si>
  <si>
    <t>ул. Пограничная, д. 8 а</t>
  </si>
  <si>
    <t>мкр. Солнечный, д. 16-16 а</t>
  </si>
  <si>
    <t>мкр. Центральный, д. 1-1 а</t>
  </si>
  <si>
    <t>ул. Ленина д. 131 а</t>
  </si>
  <si>
    <t>мкр. Металлургов, д. 52 а</t>
  </si>
  <si>
    <t>ул. Патона, д. 28 а</t>
  </si>
  <si>
    <t>ул. Почтовая, д. 2 а</t>
  </si>
  <si>
    <t>ул. Почтовая, д. 2 б</t>
  </si>
  <si>
    <t>ул. Почтовая, д. 2 в</t>
  </si>
  <si>
    <t>ул. Почтовая, д. 2 г</t>
  </si>
  <si>
    <t>ул. Почтовая, д. 4 б</t>
  </si>
  <si>
    <t>ул. Первомайская, д. 132 а</t>
  </si>
  <si>
    <t>ул. 60 лет Октября, д. 6 а</t>
  </si>
  <si>
    <t>ул. 60 лет Октября, д. 7 а</t>
  </si>
  <si>
    <t>пр. Тельмана, д. 9 а</t>
  </si>
  <si>
    <t>ул. Артема, д. 151 а</t>
  </si>
  <si>
    <t>ул. Коммунаров, д. 54 а</t>
  </si>
  <si>
    <t>ул. Ленина, д. 2 а</t>
  </si>
  <si>
    <t>мкр. Журавлевка, д. 37 а</t>
  </si>
  <si>
    <t>Итого по 2024 году: 243 МКД</t>
  </si>
  <si>
    <t>Итого по 2025 году: 64 МКД</t>
  </si>
  <si>
    <t>ул. Бессонова, д. 29</t>
  </si>
  <si>
    <t>ул. Бессонова, д. 35</t>
  </si>
  <si>
    <t>ул. Бессонова, д. 46</t>
  </si>
  <si>
    <t>ул. Заречная, д. 1 а</t>
  </si>
  <si>
    <t>ул. Полупанова, д. 6</t>
  </si>
  <si>
    <t>ул. Ленина, д. 3</t>
  </si>
  <si>
    <t>ул. Ленина, д. 21</t>
  </si>
  <si>
    <t>ул. Ленина, д. 23</t>
  </si>
  <si>
    <t>ул. Центральная, д. 55</t>
  </si>
  <si>
    <t>мкр. Горняцкий, д. 16</t>
  </si>
  <si>
    <t>ул. Коммунальная, д. 2 б</t>
  </si>
  <si>
    <t>кв. м.</t>
  </si>
  <si>
    <t>человек</t>
  </si>
  <si>
    <t>рублей</t>
  </si>
  <si>
    <t>ID МКД</t>
  </si>
  <si>
    <t>проведения последнего капитального ремонта</t>
  </si>
  <si>
    <t>Количество жилых помещений (квартир)</t>
  </si>
  <si>
    <t>Количество жителей, проживающих в МКД на дату утверждения Программы</t>
  </si>
  <si>
    <t>Плановая дата завершения работ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</si>
  <si>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
      многоквартирных домов, общее имущество в которых подлежит капитальному ремонту и в отношении которых планируется предоставление финансовой поддержки за счет средств Фонда</t>
  </si>
  <si>
    <t>Приложение 1                                                                                                              
к Региональной адресной программе капитального ремонта общего имущества в многоквартирных домах на территории Донецкой Народной Республики в 2024-2026 годах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</si>
</sst>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Cambria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/>
    <xf numFmtId="165" fontId="5" fillId="0" borderId="0" xfId="0" applyNumberFormat="1" applyFont="1"/>
    <xf numFmtId="0" fontId="3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2"/>
  <sheetViews>
    <sheetView tabSelected="1" topLeftCell="A64" zoomScale="80" zoomScaleNormal="80" zoomScaleSheetLayoutView="100" workbookViewId="0">
      <selection activeCell="F1" sqref="F1"/>
    </sheetView>
  </sheetViews>
  <sheetFormatPr defaultColWidth="9.140625" defaultRowHeight="15.75" x14ac:dyDescent="0.25"/>
  <cols>
    <col min="1" max="1" width="6" style="45" customWidth="1"/>
    <col min="2" max="2" width="12.85546875" style="12" customWidth="1"/>
    <col min="3" max="3" width="41.7109375" style="46" customWidth="1"/>
    <col min="4" max="4" width="15.28515625" style="45" customWidth="1"/>
    <col min="5" max="5" width="14.85546875" style="45" customWidth="1"/>
    <col min="6" max="6" width="27.85546875" style="45" customWidth="1"/>
    <col min="7" max="7" width="13.5703125" style="45" customWidth="1"/>
    <col min="8" max="8" width="12.85546875" style="45" customWidth="1"/>
    <col min="9" max="9" width="14" style="45" customWidth="1"/>
    <col min="10" max="10" width="17" style="47" customWidth="1"/>
    <col min="11" max="11" width="18.85546875" style="45" customWidth="1"/>
    <col min="12" max="12" width="23" style="48" customWidth="1"/>
    <col min="13" max="13" width="17.28515625" style="45" customWidth="1"/>
    <col min="14" max="16384" width="9.140625" style="5"/>
  </cols>
  <sheetData>
    <row r="1" spans="1:14" ht="84" customHeight="1" x14ac:dyDescent="0.25">
      <c r="A1" s="11"/>
      <c r="C1" s="13"/>
      <c r="D1" s="14"/>
      <c r="E1" s="14"/>
      <c r="F1" s="14"/>
      <c r="G1" s="14"/>
      <c r="I1" s="50"/>
      <c r="J1" s="51" t="s">
        <v>486</v>
      </c>
      <c r="K1" s="51"/>
      <c r="L1" s="51"/>
      <c r="M1" s="51"/>
    </row>
    <row r="2" spans="1:14" ht="55.5" customHeight="1" x14ac:dyDescent="0.25">
      <c r="A2" s="55" t="s">
        <v>485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47.25" customHeight="1" x14ac:dyDescent="0.25">
      <c r="A3" s="56" t="s">
        <v>0</v>
      </c>
      <c r="B3" s="57" t="s">
        <v>480</v>
      </c>
      <c r="C3" s="56" t="s">
        <v>1</v>
      </c>
      <c r="D3" s="56" t="s">
        <v>2</v>
      </c>
      <c r="E3" s="56"/>
      <c r="F3" s="56" t="s">
        <v>3</v>
      </c>
      <c r="G3" s="56" t="s">
        <v>4</v>
      </c>
      <c r="H3" s="56" t="s">
        <v>5</v>
      </c>
      <c r="I3" s="56" t="s">
        <v>482</v>
      </c>
      <c r="J3" s="56" t="s">
        <v>6</v>
      </c>
      <c r="K3" s="56" t="s">
        <v>483</v>
      </c>
      <c r="L3" s="52" t="s">
        <v>7</v>
      </c>
      <c r="M3" s="56" t="s">
        <v>484</v>
      </c>
    </row>
    <row r="4" spans="1:14" x14ac:dyDescent="0.25">
      <c r="A4" s="56"/>
      <c r="B4" s="58"/>
      <c r="C4" s="56"/>
      <c r="D4" s="56" t="s">
        <v>8</v>
      </c>
      <c r="E4" s="56" t="s">
        <v>481</v>
      </c>
      <c r="F4" s="56"/>
      <c r="G4" s="56"/>
      <c r="H4" s="56"/>
      <c r="I4" s="56"/>
      <c r="J4" s="56"/>
      <c r="K4" s="56"/>
      <c r="L4" s="53"/>
      <c r="M4" s="56"/>
    </row>
    <row r="5" spans="1:14" ht="48.75" customHeight="1" x14ac:dyDescent="0.25">
      <c r="A5" s="56"/>
      <c r="B5" s="58"/>
      <c r="C5" s="56"/>
      <c r="D5" s="56"/>
      <c r="E5" s="56"/>
      <c r="F5" s="56"/>
      <c r="G5" s="56"/>
      <c r="H5" s="56"/>
      <c r="I5" s="56"/>
      <c r="J5" s="56"/>
      <c r="K5" s="56"/>
      <c r="L5" s="54"/>
      <c r="M5" s="56"/>
    </row>
    <row r="6" spans="1:14" ht="24" customHeight="1" x14ac:dyDescent="0.25">
      <c r="A6" s="56"/>
      <c r="B6" s="59"/>
      <c r="C6" s="56"/>
      <c r="D6" s="56"/>
      <c r="E6" s="56"/>
      <c r="F6" s="56"/>
      <c r="G6" s="56"/>
      <c r="H6" s="56"/>
      <c r="I6" s="56"/>
      <c r="J6" s="15" t="s">
        <v>477</v>
      </c>
      <c r="K6" s="15" t="s">
        <v>478</v>
      </c>
      <c r="L6" s="16" t="s">
        <v>479</v>
      </c>
      <c r="M6" s="15" t="s">
        <v>9</v>
      </c>
    </row>
    <row r="7" spans="1:14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8">
        <v>12</v>
      </c>
      <c r="M7" s="17">
        <v>13</v>
      </c>
    </row>
    <row r="8" spans="1:14" s="9" customFormat="1" x14ac:dyDescent="0.25">
      <c r="A8" s="60" t="s">
        <v>23</v>
      </c>
      <c r="B8" s="61"/>
      <c r="C8" s="62"/>
      <c r="D8" s="19" t="s">
        <v>203</v>
      </c>
      <c r="E8" s="19" t="s">
        <v>203</v>
      </c>
      <c r="F8" s="19" t="s">
        <v>203</v>
      </c>
      <c r="G8" s="19" t="s">
        <v>203</v>
      </c>
      <c r="H8" s="19" t="s">
        <v>203</v>
      </c>
      <c r="I8" s="20">
        <f>I284+I372+I511</f>
        <v>32443</v>
      </c>
      <c r="J8" s="21">
        <f>J284+J372+J511</f>
        <v>1933162.8399999999</v>
      </c>
      <c r="K8" s="20">
        <f>K284+K372+K511</f>
        <v>58897</v>
      </c>
      <c r="L8" s="21">
        <f>L284+L372+L511</f>
        <v>8619439771.710001</v>
      </c>
      <c r="M8" s="19" t="s">
        <v>203</v>
      </c>
    </row>
    <row r="9" spans="1:14" s="1" customFormat="1" x14ac:dyDescent="0.25">
      <c r="A9" s="63" t="s">
        <v>10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9"/>
    </row>
    <row r="10" spans="1:14" s="2" customFormat="1" x14ac:dyDescent="0.25">
      <c r="A10" s="22" t="s">
        <v>24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  <c r="M10" s="22"/>
      <c r="N10" s="9"/>
    </row>
    <row r="11" spans="1:14" s="9" customFormat="1" collapsed="1" x14ac:dyDescent="0.25">
      <c r="A11" s="17">
        <f>SUBTOTAL(103,$C$11:$C11)</f>
        <v>1</v>
      </c>
      <c r="B11" s="15">
        <v>9597729</v>
      </c>
      <c r="C11" s="24" t="s">
        <v>466</v>
      </c>
      <c r="D11" s="17">
        <v>1982</v>
      </c>
      <c r="E11" s="17"/>
      <c r="F11" s="17" t="s">
        <v>11</v>
      </c>
      <c r="G11" s="17">
        <v>14</v>
      </c>
      <c r="H11" s="17">
        <v>1</v>
      </c>
      <c r="I11" s="17">
        <v>64</v>
      </c>
      <c r="J11" s="25">
        <v>3687.42</v>
      </c>
      <c r="K11" s="17">
        <v>155</v>
      </c>
      <c r="L11" s="26">
        <v>2194554</v>
      </c>
      <c r="M11" s="27">
        <v>45992</v>
      </c>
    </row>
    <row r="12" spans="1:14" s="9" customFormat="1" collapsed="1" x14ac:dyDescent="0.25">
      <c r="A12" s="17">
        <f>SUBTOTAL(103,$C$11:$C12)</f>
        <v>2</v>
      </c>
      <c r="B12" s="17">
        <v>9597750</v>
      </c>
      <c r="C12" s="24" t="s">
        <v>467</v>
      </c>
      <c r="D12" s="17">
        <v>1988</v>
      </c>
      <c r="E12" s="17"/>
      <c r="F12" s="17" t="s">
        <v>11</v>
      </c>
      <c r="G12" s="17">
        <v>14</v>
      </c>
      <c r="H12" s="17">
        <v>1</v>
      </c>
      <c r="I12" s="17">
        <v>63</v>
      </c>
      <c r="J12" s="25">
        <v>3686.82</v>
      </c>
      <c r="K12" s="17">
        <v>135</v>
      </c>
      <c r="L12" s="26">
        <v>2153304.4000000004</v>
      </c>
      <c r="M12" s="27">
        <v>45992</v>
      </c>
    </row>
    <row r="13" spans="1:14" x14ac:dyDescent="0.25">
      <c r="A13" s="15">
        <f>SUBTOTAL(103,$C$11:$C13)</f>
        <v>3</v>
      </c>
      <c r="B13" s="17">
        <v>9597770</v>
      </c>
      <c r="C13" s="24" t="s">
        <v>468</v>
      </c>
      <c r="D13" s="17">
        <v>1990</v>
      </c>
      <c r="E13" s="17"/>
      <c r="F13" s="17" t="s">
        <v>11</v>
      </c>
      <c r="G13" s="17">
        <v>14</v>
      </c>
      <c r="H13" s="17">
        <v>1</v>
      </c>
      <c r="I13" s="17">
        <v>83</v>
      </c>
      <c r="J13" s="25">
        <v>4187.09</v>
      </c>
      <c r="K13" s="17">
        <v>179</v>
      </c>
      <c r="L13" s="26">
        <v>1890460</v>
      </c>
      <c r="M13" s="27">
        <v>45992</v>
      </c>
    </row>
    <row r="14" spans="1:14" x14ac:dyDescent="0.25">
      <c r="A14" s="15">
        <f>SUBTOTAL(103,$C$11:$C14)</f>
        <v>4</v>
      </c>
      <c r="B14" s="17">
        <v>9600926</v>
      </c>
      <c r="C14" s="28" t="s">
        <v>91</v>
      </c>
      <c r="D14" s="17">
        <v>1994</v>
      </c>
      <c r="E14" s="17"/>
      <c r="F14" s="15" t="s">
        <v>433</v>
      </c>
      <c r="G14" s="17">
        <v>9</v>
      </c>
      <c r="H14" s="17">
        <v>2</v>
      </c>
      <c r="I14" s="17">
        <v>72</v>
      </c>
      <c r="J14" s="25">
        <v>6043.5</v>
      </c>
      <c r="K14" s="17">
        <v>175</v>
      </c>
      <c r="L14" s="26">
        <v>3731955.6</v>
      </c>
      <c r="M14" s="27">
        <v>45992</v>
      </c>
    </row>
    <row r="15" spans="1:14" x14ac:dyDescent="0.25">
      <c r="A15" s="15">
        <f>SUBTOTAL(103,$C$11:$C15)</f>
        <v>5</v>
      </c>
      <c r="B15" s="17">
        <v>9597033</v>
      </c>
      <c r="C15" s="24" t="s">
        <v>92</v>
      </c>
      <c r="D15" s="15">
        <v>1960</v>
      </c>
      <c r="E15" s="17"/>
      <c r="F15" s="15" t="s">
        <v>11</v>
      </c>
      <c r="G15" s="15">
        <v>3</v>
      </c>
      <c r="H15" s="15">
        <v>1</v>
      </c>
      <c r="I15" s="15">
        <v>12</v>
      </c>
      <c r="J15" s="25">
        <v>705.05</v>
      </c>
      <c r="K15" s="15">
        <v>25</v>
      </c>
      <c r="L15" s="26">
        <v>1675000</v>
      </c>
      <c r="M15" s="27">
        <v>45992</v>
      </c>
    </row>
    <row r="16" spans="1:14" s="2" customFormat="1" x14ac:dyDescent="0.25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3"/>
      <c r="K16" s="22"/>
      <c r="L16" s="23"/>
      <c r="M16" s="22"/>
      <c r="N16" s="9"/>
    </row>
    <row r="17" spans="1:14" s="9" customFormat="1" x14ac:dyDescent="0.25">
      <c r="A17" s="17">
        <f>SUBTOTAL(103,$C$11:$C17)</f>
        <v>6</v>
      </c>
      <c r="B17" s="17">
        <v>9593842</v>
      </c>
      <c r="C17" s="24" t="s">
        <v>339</v>
      </c>
      <c r="D17" s="15">
        <v>1991</v>
      </c>
      <c r="E17" s="17"/>
      <c r="F17" s="17" t="s">
        <v>433</v>
      </c>
      <c r="G17" s="17">
        <v>4</v>
      </c>
      <c r="H17" s="17">
        <v>6</v>
      </c>
      <c r="I17" s="17">
        <v>48</v>
      </c>
      <c r="J17" s="25">
        <v>3763.23</v>
      </c>
      <c r="K17" s="15">
        <v>117</v>
      </c>
      <c r="L17" s="3">
        <v>19999912</v>
      </c>
      <c r="M17" s="27">
        <v>45992</v>
      </c>
    </row>
    <row r="18" spans="1:14" s="9" customFormat="1" x14ac:dyDescent="0.25">
      <c r="A18" s="17">
        <f>SUBTOTAL(103,$C$11:$C18)</f>
        <v>7</v>
      </c>
      <c r="B18" s="15">
        <v>9602521</v>
      </c>
      <c r="C18" s="24" t="s">
        <v>310</v>
      </c>
      <c r="D18" s="15">
        <v>1960</v>
      </c>
      <c r="E18" s="17"/>
      <c r="F18" s="17" t="s">
        <v>11</v>
      </c>
      <c r="G18" s="17">
        <v>4</v>
      </c>
      <c r="H18" s="17">
        <v>3</v>
      </c>
      <c r="I18" s="17">
        <v>46</v>
      </c>
      <c r="J18" s="25">
        <v>1328.3</v>
      </c>
      <c r="K18" s="15">
        <v>75</v>
      </c>
      <c r="L18" s="3">
        <v>19999912</v>
      </c>
      <c r="M18" s="27">
        <v>45992</v>
      </c>
    </row>
    <row r="19" spans="1:14" s="9" customFormat="1" x14ac:dyDescent="0.25">
      <c r="A19" s="17">
        <f>SUBTOTAL(103,$C$11:$C19)</f>
        <v>8</v>
      </c>
      <c r="B19" s="17">
        <v>9613642</v>
      </c>
      <c r="C19" s="24" t="s">
        <v>32</v>
      </c>
      <c r="D19" s="15">
        <v>1972</v>
      </c>
      <c r="E19" s="17"/>
      <c r="F19" s="17" t="s">
        <v>206</v>
      </c>
      <c r="G19" s="17">
        <v>5</v>
      </c>
      <c r="H19" s="17">
        <v>4</v>
      </c>
      <c r="I19" s="17">
        <v>56</v>
      </c>
      <c r="J19" s="25">
        <v>2811.4</v>
      </c>
      <c r="K19" s="15">
        <v>88</v>
      </c>
      <c r="L19" s="3">
        <v>57837082</v>
      </c>
      <c r="M19" s="27">
        <v>45992</v>
      </c>
    </row>
    <row r="20" spans="1:14" s="9" customFormat="1" x14ac:dyDescent="0.25">
      <c r="A20" s="17">
        <f>SUBTOTAL(103,$C$11:$C20)</f>
        <v>9</v>
      </c>
      <c r="B20" s="17">
        <v>9613651</v>
      </c>
      <c r="C20" s="24" t="s">
        <v>31</v>
      </c>
      <c r="D20" s="15">
        <v>1972</v>
      </c>
      <c r="E20" s="17"/>
      <c r="F20" s="17" t="s">
        <v>206</v>
      </c>
      <c r="G20" s="17">
        <v>5</v>
      </c>
      <c r="H20" s="17">
        <v>2</v>
      </c>
      <c r="I20" s="17">
        <v>39</v>
      </c>
      <c r="J20" s="25">
        <v>1847.7</v>
      </c>
      <c r="K20" s="15">
        <v>54</v>
      </c>
      <c r="L20" s="25">
        <v>33345000</v>
      </c>
      <c r="M20" s="27">
        <v>45992</v>
      </c>
    </row>
    <row r="21" spans="1:14" s="9" customFormat="1" x14ac:dyDescent="0.25">
      <c r="A21" s="22" t="s">
        <v>26</v>
      </c>
      <c r="B21" s="22"/>
      <c r="C21" s="22"/>
      <c r="D21" s="22"/>
      <c r="E21" s="22"/>
      <c r="F21" s="22"/>
      <c r="G21" s="22"/>
      <c r="H21" s="22"/>
      <c r="I21" s="22"/>
      <c r="J21" s="23"/>
      <c r="K21" s="22"/>
      <c r="L21" s="23"/>
      <c r="M21" s="22"/>
    </row>
    <row r="22" spans="1:14" s="9" customFormat="1" x14ac:dyDescent="0.25">
      <c r="A22" s="17">
        <f>SUBTOTAL(103,$C$11:$C22)</f>
        <v>10</v>
      </c>
      <c r="B22" s="17">
        <v>9599387</v>
      </c>
      <c r="C22" s="24" t="s">
        <v>439</v>
      </c>
      <c r="D22" s="15">
        <v>1963</v>
      </c>
      <c r="E22" s="17"/>
      <c r="F22" s="17" t="s">
        <v>11</v>
      </c>
      <c r="G22" s="17">
        <v>4</v>
      </c>
      <c r="H22" s="17">
        <v>2</v>
      </c>
      <c r="I22" s="17">
        <v>32</v>
      </c>
      <c r="J22" s="25">
        <v>1443</v>
      </c>
      <c r="K22" s="15">
        <v>65</v>
      </c>
      <c r="L22" s="25">
        <v>3735625</v>
      </c>
      <c r="M22" s="27">
        <v>45992</v>
      </c>
    </row>
    <row r="23" spans="1:14" s="2" customFormat="1" x14ac:dyDescent="0.25">
      <c r="A23" s="22" t="s">
        <v>27</v>
      </c>
      <c r="B23" s="22"/>
      <c r="C23" s="22"/>
      <c r="D23" s="22"/>
      <c r="E23" s="22"/>
      <c r="F23" s="22"/>
      <c r="G23" s="22"/>
      <c r="H23" s="22"/>
      <c r="I23" s="22"/>
      <c r="J23" s="23"/>
      <c r="K23" s="22"/>
      <c r="L23" s="23"/>
      <c r="M23" s="22"/>
      <c r="N23" s="9"/>
    </row>
    <row r="24" spans="1:14" s="9" customFormat="1" collapsed="1" x14ac:dyDescent="0.25">
      <c r="A24" s="15">
        <f>SUBTOTAL(103,$C$11:$C24)</f>
        <v>11</v>
      </c>
      <c r="B24" s="17">
        <v>9624740</v>
      </c>
      <c r="C24" s="24" t="s">
        <v>166</v>
      </c>
      <c r="D24" s="15">
        <v>1987</v>
      </c>
      <c r="E24" s="17"/>
      <c r="F24" s="17" t="s">
        <v>206</v>
      </c>
      <c r="G24" s="17">
        <v>9</v>
      </c>
      <c r="H24" s="17">
        <v>3</v>
      </c>
      <c r="I24" s="17">
        <v>108</v>
      </c>
      <c r="J24" s="25">
        <v>5903.9</v>
      </c>
      <c r="K24" s="15">
        <v>213</v>
      </c>
      <c r="L24" s="25">
        <v>15000000</v>
      </c>
      <c r="M24" s="27">
        <v>45992</v>
      </c>
    </row>
    <row r="25" spans="1:14" s="9" customFormat="1" x14ac:dyDescent="0.25">
      <c r="A25" s="15">
        <f>SUBTOTAL(103,$C$11:$C25)</f>
        <v>12</v>
      </c>
      <c r="B25" s="17">
        <v>9627704</v>
      </c>
      <c r="C25" s="24" t="s">
        <v>171</v>
      </c>
      <c r="D25" s="15">
        <v>1971</v>
      </c>
      <c r="E25" s="17"/>
      <c r="F25" s="17" t="s">
        <v>206</v>
      </c>
      <c r="G25" s="17">
        <v>9</v>
      </c>
      <c r="H25" s="17">
        <v>4</v>
      </c>
      <c r="I25" s="17">
        <v>144</v>
      </c>
      <c r="J25" s="25">
        <v>8202.4599999999991</v>
      </c>
      <c r="K25" s="15">
        <v>226</v>
      </c>
      <c r="L25" s="25">
        <v>4387000</v>
      </c>
      <c r="M25" s="27">
        <v>45992</v>
      </c>
    </row>
    <row r="26" spans="1:14" s="9" customFormat="1" x14ac:dyDescent="0.25">
      <c r="A26" s="15">
        <f>SUBTOTAL(103,$C$11:$C26)</f>
        <v>13</v>
      </c>
      <c r="B26" s="17">
        <v>9597763</v>
      </c>
      <c r="C26" s="24" t="s">
        <v>335</v>
      </c>
      <c r="D26" s="15">
        <v>1973</v>
      </c>
      <c r="E26" s="17"/>
      <c r="F26" s="17" t="s">
        <v>433</v>
      </c>
      <c r="G26" s="17">
        <v>9</v>
      </c>
      <c r="H26" s="17">
        <v>4</v>
      </c>
      <c r="I26" s="17">
        <v>144</v>
      </c>
      <c r="J26" s="25">
        <v>9274.7000000000007</v>
      </c>
      <c r="K26" s="15">
        <v>246</v>
      </c>
      <c r="L26" s="25">
        <v>24700000</v>
      </c>
      <c r="M26" s="27">
        <v>45992</v>
      </c>
    </row>
    <row r="27" spans="1:14" s="9" customFormat="1" x14ac:dyDescent="0.25">
      <c r="A27" s="15">
        <f>SUBTOTAL(103,$C$11:$C27)</f>
        <v>14</v>
      </c>
      <c r="B27" s="17">
        <v>9637526</v>
      </c>
      <c r="C27" s="24" t="s">
        <v>93</v>
      </c>
      <c r="D27" s="15">
        <v>1955</v>
      </c>
      <c r="E27" s="17"/>
      <c r="F27" s="17" t="s">
        <v>11</v>
      </c>
      <c r="G27" s="17">
        <v>4</v>
      </c>
      <c r="H27" s="17">
        <v>2</v>
      </c>
      <c r="I27" s="17">
        <v>39</v>
      </c>
      <c r="J27" s="25">
        <v>3802.33</v>
      </c>
      <c r="K27" s="15">
        <v>68</v>
      </c>
      <c r="L27" s="25">
        <v>38207405</v>
      </c>
      <c r="M27" s="27">
        <v>45992</v>
      </c>
    </row>
    <row r="28" spans="1:14" s="7" customFormat="1" x14ac:dyDescent="0.25">
      <c r="A28" s="15">
        <f>SUBTOTAL(103,$C$11:$C28)</f>
        <v>15</v>
      </c>
      <c r="B28" s="17">
        <v>9594445</v>
      </c>
      <c r="C28" s="24" t="s">
        <v>440</v>
      </c>
      <c r="D28" s="15">
        <v>1986</v>
      </c>
      <c r="E28" s="17"/>
      <c r="F28" s="17" t="s">
        <v>433</v>
      </c>
      <c r="G28" s="17">
        <v>9</v>
      </c>
      <c r="H28" s="17">
        <v>3</v>
      </c>
      <c r="I28" s="17">
        <v>162</v>
      </c>
      <c r="J28" s="25">
        <v>14141.73</v>
      </c>
      <c r="K28" s="15">
        <v>320</v>
      </c>
      <c r="L28" s="25">
        <v>15000000</v>
      </c>
      <c r="M28" s="27">
        <v>45992</v>
      </c>
      <c r="N28" s="6"/>
    </row>
    <row r="29" spans="1:14" s="9" customFormat="1" x14ac:dyDescent="0.25">
      <c r="A29" s="15">
        <f>SUBTOTAL(103,$C$11:$C29)</f>
        <v>16</v>
      </c>
      <c r="B29" s="17">
        <v>9611290</v>
      </c>
      <c r="C29" s="24" t="s">
        <v>429</v>
      </c>
      <c r="D29" s="15">
        <v>1975</v>
      </c>
      <c r="E29" s="17"/>
      <c r="F29" s="17" t="s">
        <v>11</v>
      </c>
      <c r="G29" s="17">
        <v>9</v>
      </c>
      <c r="H29" s="17">
        <v>5</v>
      </c>
      <c r="I29" s="17">
        <v>81</v>
      </c>
      <c r="J29" s="25">
        <v>6252.8</v>
      </c>
      <c r="K29" s="15">
        <v>128</v>
      </c>
      <c r="L29" s="25">
        <v>47420000</v>
      </c>
      <c r="M29" s="27">
        <v>45657</v>
      </c>
    </row>
    <row r="30" spans="1:14" s="9" customFormat="1" x14ac:dyDescent="0.25">
      <c r="A30" s="15">
        <f>SUBTOTAL(103,$C$11:$C30)</f>
        <v>17</v>
      </c>
      <c r="B30" s="17">
        <v>9624247</v>
      </c>
      <c r="C30" s="24" t="s">
        <v>336</v>
      </c>
      <c r="D30" s="15">
        <v>1975</v>
      </c>
      <c r="E30" s="17"/>
      <c r="F30" s="17" t="s">
        <v>433</v>
      </c>
      <c r="G30" s="17">
        <v>9</v>
      </c>
      <c r="H30" s="17">
        <v>6</v>
      </c>
      <c r="I30" s="17">
        <v>214</v>
      </c>
      <c r="J30" s="25">
        <v>12275.95</v>
      </c>
      <c r="K30" s="15">
        <v>462</v>
      </c>
      <c r="L30" s="25">
        <v>22243252</v>
      </c>
      <c r="M30" s="27">
        <v>45992</v>
      </c>
    </row>
    <row r="31" spans="1:14" s="9" customFormat="1" collapsed="1" x14ac:dyDescent="0.25">
      <c r="A31" s="15">
        <f>SUBTOTAL(103,$C$11:$C31)</f>
        <v>18</v>
      </c>
      <c r="B31" s="17">
        <v>9597314</v>
      </c>
      <c r="C31" s="24" t="s">
        <v>157</v>
      </c>
      <c r="D31" s="15">
        <v>1982</v>
      </c>
      <c r="E31" s="17"/>
      <c r="F31" s="17" t="s">
        <v>206</v>
      </c>
      <c r="G31" s="17">
        <v>9</v>
      </c>
      <c r="H31" s="17">
        <v>3</v>
      </c>
      <c r="I31" s="17">
        <v>81</v>
      </c>
      <c r="J31" s="25">
        <v>6485.4</v>
      </c>
      <c r="K31" s="15">
        <v>161</v>
      </c>
      <c r="L31" s="25">
        <v>24080000</v>
      </c>
      <c r="M31" s="27">
        <v>45992</v>
      </c>
    </row>
    <row r="32" spans="1:14" s="9" customFormat="1" collapsed="1" x14ac:dyDescent="0.25">
      <c r="A32" s="15">
        <f>SUBTOTAL(103,$C$11:$C32)</f>
        <v>19</v>
      </c>
      <c r="B32" s="17">
        <v>9593190</v>
      </c>
      <c r="C32" s="24" t="s">
        <v>188</v>
      </c>
      <c r="D32" s="15">
        <v>1963</v>
      </c>
      <c r="E32" s="17"/>
      <c r="F32" s="17" t="s">
        <v>11</v>
      </c>
      <c r="G32" s="17">
        <v>5</v>
      </c>
      <c r="H32" s="17">
        <v>2</v>
      </c>
      <c r="I32" s="17">
        <v>40</v>
      </c>
      <c r="J32" s="25">
        <v>1995.1</v>
      </c>
      <c r="K32" s="15">
        <v>104</v>
      </c>
      <c r="L32" s="25">
        <v>34442000</v>
      </c>
      <c r="M32" s="27">
        <v>45992</v>
      </c>
    </row>
    <row r="33" spans="1:14" s="9" customFormat="1" x14ac:dyDescent="0.25">
      <c r="A33" s="15">
        <f>SUBTOTAL(103,$C$11:$C33)</f>
        <v>20</v>
      </c>
      <c r="B33" s="17">
        <v>9597757</v>
      </c>
      <c r="C33" s="24" t="s">
        <v>172</v>
      </c>
      <c r="D33" s="15">
        <v>1973</v>
      </c>
      <c r="E33" s="17"/>
      <c r="F33" s="17" t="s">
        <v>433</v>
      </c>
      <c r="G33" s="17">
        <v>9</v>
      </c>
      <c r="H33" s="17">
        <v>4</v>
      </c>
      <c r="I33" s="17">
        <v>144</v>
      </c>
      <c r="J33" s="25">
        <v>9228.51</v>
      </c>
      <c r="K33" s="15">
        <v>278</v>
      </c>
      <c r="L33" s="25">
        <v>25664043</v>
      </c>
      <c r="M33" s="27">
        <v>45657</v>
      </c>
    </row>
    <row r="34" spans="1:14" s="9" customFormat="1" x14ac:dyDescent="0.25">
      <c r="A34" s="15">
        <f>SUBTOTAL(103,$C$11:$C34)</f>
        <v>21</v>
      </c>
      <c r="B34" s="17">
        <v>9621299</v>
      </c>
      <c r="C34" s="24" t="s">
        <v>444</v>
      </c>
      <c r="D34" s="15">
        <v>1980</v>
      </c>
      <c r="E34" s="17"/>
      <c r="F34" s="17" t="s">
        <v>13</v>
      </c>
      <c r="G34" s="17">
        <v>9</v>
      </c>
      <c r="H34" s="17">
        <v>3</v>
      </c>
      <c r="I34" s="17">
        <v>108</v>
      </c>
      <c r="J34" s="25">
        <v>6718.4</v>
      </c>
      <c r="K34" s="15">
        <v>208</v>
      </c>
      <c r="L34" s="25">
        <v>35321000</v>
      </c>
      <c r="M34" s="27">
        <v>45657</v>
      </c>
    </row>
    <row r="35" spans="1:14" s="7" customFormat="1" x14ac:dyDescent="0.25">
      <c r="A35" s="15">
        <f>SUBTOTAL(103,$C$11:$C35)</f>
        <v>22</v>
      </c>
      <c r="B35" s="17">
        <v>9594866</v>
      </c>
      <c r="C35" s="24" t="s">
        <v>169</v>
      </c>
      <c r="D35" s="15">
        <v>1977</v>
      </c>
      <c r="E35" s="17"/>
      <c r="F35" s="17" t="s">
        <v>13</v>
      </c>
      <c r="G35" s="17">
        <v>9</v>
      </c>
      <c r="H35" s="17">
        <v>2</v>
      </c>
      <c r="I35" s="17">
        <v>181</v>
      </c>
      <c r="J35" s="25">
        <v>7576.2</v>
      </c>
      <c r="K35" s="15">
        <v>244</v>
      </c>
      <c r="L35" s="25">
        <v>10000000</v>
      </c>
      <c r="M35" s="27">
        <v>45992</v>
      </c>
    </row>
    <row r="36" spans="1:14" s="9" customFormat="1" x14ac:dyDescent="0.25">
      <c r="A36" s="15">
        <f>SUBTOTAL(103,$C$11:$C36)</f>
        <v>23</v>
      </c>
      <c r="B36" s="17">
        <v>9594870</v>
      </c>
      <c r="C36" s="24" t="s">
        <v>33</v>
      </c>
      <c r="D36" s="15">
        <v>1977</v>
      </c>
      <c r="E36" s="17"/>
      <c r="F36" s="17" t="s">
        <v>13</v>
      </c>
      <c r="G36" s="17">
        <v>9</v>
      </c>
      <c r="H36" s="17">
        <v>2</v>
      </c>
      <c r="I36" s="17">
        <v>164</v>
      </c>
      <c r="J36" s="25">
        <v>7523.2</v>
      </c>
      <c r="K36" s="15">
        <v>287</v>
      </c>
      <c r="L36" s="25">
        <v>13108060</v>
      </c>
      <c r="M36" s="27">
        <v>45992</v>
      </c>
    </row>
    <row r="37" spans="1:14" s="7" customFormat="1" x14ac:dyDescent="0.25">
      <c r="A37" s="15">
        <f>SUBTOTAL(103,$C$11:$C37)</f>
        <v>24</v>
      </c>
      <c r="B37" s="17">
        <v>9592303</v>
      </c>
      <c r="C37" s="24" t="s">
        <v>165</v>
      </c>
      <c r="D37" s="15">
        <v>1995</v>
      </c>
      <c r="E37" s="17"/>
      <c r="F37" s="17" t="s">
        <v>433</v>
      </c>
      <c r="G37" s="17">
        <v>10</v>
      </c>
      <c r="H37" s="17">
        <v>3</v>
      </c>
      <c r="I37" s="17">
        <v>120</v>
      </c>
      <c r="J37" s="25">
        <v>7179.7</v>
      </c>
      <c r="K37" s="15">
        <v>265</v>
      </c>
      <c r="L37" s="25">
        <v>15000000</v>
      </c>
      <c r="M37" s="27">
        <v>45992</v>
      </c>
      <c r="N37" s="6"/>
    </row>
    <row r="38" spans="1:14" s="7" customFormat="1" x14ac:dyDescent="0.25">
      <c r="A38" s="15">
        <f>SUBTOTAL(103,$C$11:$C38)</f>
        <v>25</v>
      </c>
      <c r="B38" s="17">
        <v>9595923</v>
      </c>
      <c r="C38" s="24" t="s">
        <v>311</v>
      </c>
      <c r="D38" s="15">
        <v>1976</v>
      </c>
      <c r="E38" s="17"/>
      <c r="F38" s="17" t="s">
        <v>433</v>
      </c>
      <c r="G38" s="17">
        <v>5</v>
      </c>
      <c r="H38" s="17">
        <v>1</v>
      </c>
      <c r="I38" s="17">
        <v>80</v>
      </c>
      <c r="J38" s="25">
        <v>3377.06</v>
      </c>
      <c r="K38" s="15">
        <v>97</v>
      </c>
      <c r="L38" s="25">
        <v>16709386</v>
      </c>
      <c r="M38" s="27">
        <v>45992</v>
      </c>
    </row>
    <row r="39" spans="1:14" s="9" customFormat="1" x14ac:dyDescent="0.25">
      <c r="A39" s="15">
        <f>SUBTOTAL(103,$C$11:$C39)</f>
        <v>26</v>
      </c>
      <c r="B39" s="17">
        <v>9614404</v>
      </c>
      <c r="C39" s="24" t="s">
        <v>95</v>
      </c>
      <c r="D39" s="15">
        <v>1987</v>
      </c>
      <c r="E39" s="17"/>
      <c r="F39" s="17" t="s">
        <v>206</v>
      </c>
      <c r="G39" s="17">
        <v>9</v>
      </c>
      <c r="H39" s="17">
        <v>2</v>
      </c>
      <c r="I39" s="17">
        <v>72</v>
      </c>
      <c r="J39" s="25">
        <v>4345.13</v>
      </c>
      <c r="K39" s="15">
        <v>128</v>
      </c>
      <c r="L39" s="25">
        <v>21791000</v>
      </c>
      <c r="M39" s="27">
        <v>45992</v>
      </c>
    </row>
    <row r="40" spans="1:14" s="9" customFormat="1" x14ac:dyDescent="0.25">
      <c r="A40" s="15">
        <f>SUBTOTAL(103,$C$11:$C40)</f>
        <v>27</v>
      </c>
      <c r="B40" s="17">
        <v>9614409</v>
      </c>
      <c r="C40" s="24" t="s">
        <v>338</v>
      </c>
      <c r="D40" s="15">
        <v>1987</v>
      </c>
      <c r="E40" s="17"/>
      <c r="F40" s="17" t="s">
        <v>206</v>
      </c>
      <c r="G40" s="17">
        <v>9</v>
      </c>
      <c r="H40" s="17">
        <v>3</v>
      </c>
      <c r="I40" s="17">
        <v>108</v>
      </c>
      <c r="J40" s="25">
        <v>6488.3</v>
      </c>
      <c r="K40" s="15">
        <v>222</v>
      </c>
      <c r="L40" s="25">
        <v>11769232</v>
      </c>
      <c r="M40" s="27">
        <v>45992</v>
      </c>
    </row>
    <row r="41" spans="1:14" s="7" customFormat="1" x14ac:dyDescent="0.25">
      <c r="A41" s="15">
        <f>SUBTOTAL(103,$C$11:$C41)</f>
        <v>28</v>
      </c>
      <c r="B41" s="17">
        <v>9614413</v>
      </c>
      <c r="C41" s="24" t="s">
        <v>167</v>
      </c>
      <c r="D41" s="15">
        <v>1987</v>
      </c>
      <c r="E41" s="17"/>
      <c r="F41" s="17" t="s">
        <v>206</v>
      </c>
      <c r="G41" s="17">
        <v>9</v>
      </c>
      <c r="H41" s="17">
        <v>2</v>
      </c>
      <c r="I41" s="17">
        <v>71</v>
      </c>
      <c r="J41" s="25">
        <v>4296.67</v>
      </c>
      <c r="K41" s="15">
        <v>71</v>
      </c>
      <c r="L41" s="25">
        <v>31217000</v>
      </c>
      <c r="M41" s="27">
        <v>45992</v>
      </c>
    </row>
    <row r="42" spans="1:14" s="7" customFormat="1" x14ac:dyDescent="0.25">
      <c r="A42" s="15">
        <f>SUBTOTAL(103,$C$11:$C42)</f>
        <v>29</v>
      </c>
      <c r="B42" s="17">
        <v>9595305</v>
      </c>
      <c r="C42" s="24" t="s">
        <v>168</v>
      </c>
      <c r="D42" s="15">
        <v>1983</v>
      </c>
      <c r="E42" s="17"/>
      <c r="F42" s="17" t="s">
        <v>11</v>
      </c>
      <c r="G42" s="17">
        <v>9</v>
      </c>
      <c r="H42" s="17">
        <v>6</v>
      </c>
      <c r="I42" s="17">
        <v>200</v>
      </c>
      <c r="J42" s="25">
        <v>14576</v>
      </c>
      <c r="K42" s="15">
        <v>399</v>
      </c>
      <c r="L42" s="25">
        <v>20674000</v>
      </c>
      <c r="M42" s="27">
        <v>45992</v>
      </c>
    </row>
    <row r="43" spans="1:14" s="9" customFormat="1" x14ac:dyDescent="0.25">
      <c r="A43" s="15">
        <f>SUBTOTAL(103,$C$11:$C43)</f>
        <v>30</v>
      </c>
      <c r="B43" s="17">
        <v>9595171</v>
      </c>
      <c r="C43" s="24" t="s">
        <v>94</v>
      </c>
      <c r="D43" s="15">
        <v>1981</v>
      </c>
      <c r="E43" s="17"/>
      <c r="F43" s="17" t="s">
        <v>206</v>
      </c>
      <c r="G43" s="17">
        <v>9</v>
      </c>
      <c r="H43" s="17">
        <v>4</v>
      </c>
      <c r="I43" s="17">
        <v>144</v>
      </c>
      <c r="J43" s="25">
        <v>9312.1</v>
      </c>
      <c r="K43" s="15">
        <v>308</v>
      </c>
      <c r="L43" s="25">
        <v>25116420</v>
      </c>
      <c r="M43" s="27">
        <v>45992</v>
      </c>
    </row>
    <row r="44" spans="1:14" s="9" customFormat="1" x14ac:dyDescent="0.25">
      <c r="A44" s="15">
        <f>SUBTOTAL(103,$C$11:$C44)</f>
        <v>31</v>
      </c>
      <c r="B44" s="17">
        <v>9621639</v>
      </c>
      <c r="C44" s="24" t="s">
        <v>158</v>
      </c>
      <c r="D44" s="15">
        <v>1962</v>
      </c>
      <c r="E44" s="17"/>
      <c r="F44" s="17" t="s">
        <v>11</v>
      </c>
      <c r="G44" s="17">
        <v>4</v>
      </c>
      <c r="H44" s="17">
        <v>3</v>
      </c>
      <c r="I44" s="17">
        <v>48</v>
      </c>
      <c r="J44" s="25">
        <v>2152.1999999999998</v>
      </c>
      <c r="K44" s="15">
        <v>91</v>
      </c>
      <c r="L44" s="25">
        <v>15872000</v>
      </c>
      <c r="M44" s="27">
        <v>45992</v>
      </c>
    </row>
    <row r="45" spans="1:14" s="9" customFormat="1" x14ac:dyDescent="0.25">
      <c r="A45" s="15">
        <f>SUBTOTAL(103,$C$11:$C45)</f>
        <v>32</v>
      </c>
      <c r="B45" s="17">
        <v>9636531</v>
      </c>
      <c r="C45" s="24" t="s">
        <v>28</v>
      </c>
      <c r="D45" s="15">
        <v>1977</v>
      </c>
      <c r="E45" s="17"/>
      <c r="F45" s="17" t="s">
        <v>11</v>
      </c>
      <c r="G45" s="17">
        <v>9</v>
      </c>
      <c r="H45" s="17">
        <v>1</v>
      </c>
      <c r="I45" s="17">
        <v>45</v>
      </c>
      <c r="J45" s="25">
        <v>4032.7</v>
      </c>
      <c r="K45" s="15">
        <v>76</v>
      </c>
      <c r="L45" s="25">
        <v>13943000</v>
      </c>
      <c r="M45" s="27">
        <v>45992</v>
      </c>
    </row>
    <row r="46" spans="1:14" s="9" customFormat="1" x14ac:dyDescent="0.25">
      <c r="A46" s="15">
        <f>SUBTOTAL(103,$C$11:$C46)</f>
        <v>33</v>
      </c>
      <c r="B46" s="17">
        <v>9642967</v>
      </c>
      <c r="C46" s="24" t="s">
        <v>337</v>
      </c>
      <c r="D46" s="15">
        <v>1992</v>
      </c>
      <c r="E46" s="17"/>
      <c r="F46" s="17" t="s">
        <v>11</v>
      </c>
      <c r="G46" s="17">
        <v>10</v>
      </c>
      <c r="H46" s="17">
        <v>4</v>
      </c>
      <c r="I46" s="17">
        <v>127</v>
      </c>
      <c r="J46" s="25">
        <v>13885.4</v>
      </c>
      <c r="K46" s="15">
        <v>222</v>
      </c>
      <c r="L46" s="25">
        <v>25187390</v>
      </c>
      <c r="M46" s="27">
        <v>45992</v>
      </c>
    </row>
    <row r="47" spans="1:14" s="9" customFormat="1" x14ac:dyDescent="0.25">
      <c r="A47" s="22" t="s">
        <v>34</v>
      </c>
      <c r="B47" s="22"/>
      <c r="C47" s="22"/>
      <c r="D47" s="22"/>
      <c r="E47" s="22"/>
      <c r="F47" s="22"/>
      <c r="G47" s="22"/>
      <c r="H47" s="22"/>
      <c r="I47" s="22"/>
      <c r="J47" s="23"/>
      <c r="K47" s="22"/>
      <c r="L47" s="23"/>
      <c r="M47" s="22"/>
    </row>
    <row r="48" spans="1:14" s="9" customFormat="1" x14ac:dyDescent="0.25">
      <c r="A48" s="17">
        <f>SUBTOTAL(103,$C$11:$C48)</f>
        <v>34</v>
      </c>
      <c r="B48" s="17">
        <v>9591404</v>
      </c>
      <c r="C48" s="28" t="s">
        <v>99</v>
      </c>
      <c r="D48" s="17">
        <v>1985</v>
      </c>
      <c r="E48" s="17"/>
      <c r="F48" s="17" t="s">
        <v>90</v>
      </c>
      <c r="G48" s="17">
        <v>9</v>
      </c>
      <c r="H48" s="17">
        <v>3</v>
      </c>
      <c r="I48" s="17">
        <v>108</v>
      </c>
      <c r="J48" s="26">
        <v>5532.4</v>
      </c>
      <c r="K48" s="17">
        <v>205</v>
      </c>
      <c r="L48" s="26">
        <v>26966563</v>
      </c>
      <c r="M48" s="27">
        <v>45992</v>
      </c>
    </row>
    <row r="49" spans="1:13" s="9" customFormat="1" x14ac:dyDescent="0.25">
      <c r="A49" s="17">
        <f>SUBTOTAL(103,$C$11:$C49)</f>
        <v>35</v>
      </c>
      <c r="B49" s="17">
        <v>9591847</v>
      </c>
      <c r="C49" s="28" t="s">
        <v>98</v>
      </c>
      <c r="D49" s="17">
        <v>1990</v>
      </c>
      <c r="E49" s="17"/>
      <c r="F49" s="17" t="s">
        <v>90</v>
      </c>
      <c r="G49" s="17">
        <v>9</v>
      </c>
      <c r="H49" s="17">
        <v>3</v>
      </c>
      <c r="I49" s="17">
        <v>107</v>
      </c>
      <c r="J49" s="26">
        <v>6305.3</v>
      </c>
      <c r="K49" s="17">
        <v>220</v>
      </c>
      <c r="L49" s="26">
        <v>28640665</v>
      </c>
      <c r="M49" s="27">
        <v>45992</v>
      </c>
    </row>
    <row r="50" spans="1:13" s="9" customFormat="1" collapsed="1" x14ac:dyDescent="0.25">
      <c r="A50" s="17">
        <f>SUBTOTAL(103,$C$11:$C50)</f>
        <v>36</v>
      </c>
      <c r="B50" s="17">
        <v>9592995</v>
      </c>
      <c r="C50" s="28" t="s">
        <v>312</v>
      </c>
      <c r="D50" s="17">
        <v>1982</v>
      </c>
      <c r="E50" s="17"/>
      <c r="F50" s="17" t="s">
        <v>13</v>
      </c>
      <c r="G50" s="17">
        <v>9</v>
      </c>
      <c r="H50" s="17">
        <v>3</v>
      </c>
      <c r="I50" s="17">
        <v>108</v>
      </c>
      <c r="J50" s="26">
        <v>6471.04</v>
      </c>
      <c r="K50" s="17">
        <v>184</v>
      </c>
      <c r="L50" s="26">
        <v>26216088</v>
      </c>
      <c r="M50" s="27">
        <v>45992</v>
      </c>
    </row>
    <row r="51" spans="1:13" s="9" customFormat="1" x14ac:dyDescent="0.25">
      <c r="A51" s="17">
        <f>SUBTOTAL(103,$C$11:$C51)</f>
        <v>37</v>
      </c>
      <c r="B51" s="17">
        <v>9594550</v>
      </c>
      <c r="C51" s="28" t="s">
        <v>37</v>
      </c>
      <c r="D51" s="17">
        <v>1984</v>
      </c>
      <c r="E51" s="17"/>
      <c r="F51" s="17" t="s">
        <v>13</v>
      </c>
      <c r="G51" s="17">
        <v>9</v>
      </c>
      <c r="H51" s="17">
        <v>3</v>
      </c>
      <c r="I51" s="17">
        <v>105</v>
      </c>
      <c r="J51" s="26">
        <v>6460.12</v>
      </c>
      <c r="K51" s="17">
        <v>233</v>
      </c>
      <c r="L51" s="26">
        <v>31263513</v>
      </c>
      <c r="M51" s="27">
        <v>45992</v>
      </c>
    </row>
    <row r="52" spans="1:13" s="9" customFormat="1" x14ac:dyDescent="0.25">
      <c r="A52" s="17">
        <f>SUBTOTAL(103,$C$11:$C52)</f>
        <v>38</v>
      </c>
      <c r="B52" s="17">
        <v>9595700</v>
      </c>
      <c r="C52" s="28" t="s">
        <v>445</v>
      </c>
      <c r="D52" s="17">
        <v>1956</v>
      </c>
      <c r="E52" s="17"/>
      <c r="F52" s="17" t="s">
        <v>432</v>
      </c>
      <c r="G52" s="17">
        <v>2</v>
      </c>
      <c r="H52" s="17">
        <v>1</v>
      </c>
      <c r="I52" s="17">
        <v>8</v>
      </c>
      <c r="J52" s="26">
        <v>503.12</v>
      </c>
      <c r="K52" s="17">
        <v>12</v>
      </c>
      <c r="L52" s="26">
        <v>4206799</v>
      </c>
      <c r="M52" s="27">
        <v>45992</v>
      </c>
    </row>
    <row r="53" spans="1:13" s="9" customFormat="1" x14ac:dyDescent="0.25">
      <c r="A53" s="17">
        <f>SUBTOTAL(103,$C$11:$C53)</f>
        <v>39</v>
      </c>
      <c r="B53" s="17">
        <v>9600336</v>
      </c>
      <c r="C53" s="28" t="s">
        <v>100</v>
      </c>
      <c r="D53" s="17">
        <v>1966</v>
      </c>
      <c r="E53" s="17"/>
      <c r="F53" s="17" t="s">
        <v>13</v>
      </c>
      <c r="G53" s="17">
        <v>5</v>
      </c>
      <c r="H53" s="17">
        <v>3</v>
      </c>
      <c r="I53" s="17">
        <v>60</v>
      </c>
      <c r="J53" s="26">
        <v>2743.28</v>
      </c>
      <c r="K53" s="17">
        <v>77</v>
      </c>
      <c r="L53" s="26">
        <v>6115440</v>
      </c>
      <c r="M53" s="27">
        <v>45992</v>
      </c>
    </row>
    <row r="54" spans="1:13" s="9" customFormat="1" x14ac:dyDescent="0.25">
      <c r="A54" s="17">
        <f>SUBTOTAL(103,$C$11:$C54)</f>
        <v>40</v>
      </c>
      <c r="B54" s="17">
        <v>9600583</v>
      </c>
      <c r="C54" s="28" t="s">
        <v>36</v>
      </c>
      <c r="D54" s="17">
        <v>1966</v>
      </c>
      <c r="E54" s="17"/>
      <c r="F54" s="17" t="s">
        <v>13</v>
      </c>
      <c r="G54" s="17">
        <v>5</v>
      </c>
      <c r="H54" s="17">
        <v>3</v>
      </c>
      <c r="I54" s="17">
        <v>60</v>
      </c>
      <c r="J54" s="26">
        <v>2764.7</v>
      </c>
      <c r="K54" s="17">
        <v>72</v>
      </c>
      <c r="L54" s="26">
        <v>25130787</v>
      </c>
      <c r="M54" s="27">
        <v>45992</v>
      </c>
    </row>
    <row r="55" spans="1:13" s="9" customFormat="1" x14ac:dyDescent="0.25">
      <c r="A55" s="17">
        <f>SUBTOTAL(103,$C$11:$C55)</f>
        <v>41</v>
      </c>
      <c r="B55" s="17">
        <v>9592536</v>
      </c>
      <c r="C55" s="28" t="s">
        <v>101</v>
      </c>
      <c r="D55" s="17">
        <v>1968</v>
      </c>
      <c r="E55" s="17"/>
      <c r="F55" s="17" t="s">
        <v>206</v>
      </c>
      <c r="G55" s="17">
        <v>5</v>
      </c>
      <c r="H55" s="17">
        <v>8</v>
      </c>
      <c r="I55" s="17">
        <v>122</v>
      </c>
      <c r="J55" s="26">
        <v>8051.64</v>
      </c>
      <c r="K55" s="17">
        <v>212</v>
      </c>
      <c r="L55" s="26">
        <v>9180846</v>
      </c>
      <c r="M55" s="27">
        <v>45992</v>
      </c>
    </row>
    <row r="56" spans="1:13" s="9" customFormat="1" x14ac:dyDescent="0.25">
      <c r="A56" s="17">
        <f>SUBTOTAL(103,$C$11:$C56)</f>
        <v>42</v>
      </c>
      <c r="B56" s="17">
        <v>9592585</v>
      </c>
      <c r="C56" s="28" t="s">
        <v>102</v>
      </c>
      <c r="D56" s="17">
        <v>1968</v>
      </c>
      <c r="E56" s="17"/>
      <c r="F56" s="17" t="s">
        <v>90</v>
      </c>
      <c r="G56" s="17">
        <v>5</v>
      </c>
      <c r="H56" s="17">
        <v>6</v>
      </c>
      <c r="I56" s="17">
        <v>94</v>
      </c>
      <c r="J56" s="26">
        <v>5951.08</v>
      </c>
      <c r="K56" s="17">
        <v>149</v>
      </c>
      <c r="L56" s="26">
        <v>7043393</v>
      </c>
      <c r="M56" s="27">
        <v>45992</v>
      </c>
    </row>
    <row r="57" spans="1:13" s="9" customFormat="1" x14ac:dyDescent="0.25">
      <c r="A57" s="22" t="s">
        <v>96</v>
      </c>
      <c r="B57" s="22"/>
      <c r="C57" s="29"/>
      <c r="D57" s="22"/>
      <c r="E57" s="22"/>
      <c r="F57" s="22"/>
      <c r="G57" s="22"/>
      <c r="H57" s="22"/>
      <c r="I57" s="22"/>
      <c r="J57" s="23"/>
      <c r="K57" s="22"/>
      <c r="L57" s="23"/>
      <c r="M57" s="30"/>
    </row>
    <row r="58" spans="1:13" s="9" customFormat="1" x14ac:dyDescent="0.25">
      <c r="A58" s="17">
        <f>SUBTOTAL(103,$C$11:$C58)</f>
        <v>43</v>
      </c>
      <c r="B58" s="17">
        <v>9599843</v>
      </c>
      <c r="C58" s="28" t="s">
        <v>103</v>
      </c>
      <c r="D58" s="17">
        <v>1972</v>
      </c>
      <c r="E58" s="17"/>
      <c r="F58" s="17" t="s">
        <v>13</v>
      </c>
      <c r="G58" s="17">
        <v>5</v>
      </c>
      <c r="H58" s="17">
        <v>4</v>
      </c>
      <c r="I58" s="17">
        <v>68</v>
      </c>
      <c r="J58" s="26">
        <v>3484.1</v>
      </c>
      <c r="K58" s="17">
        <v>131</v>
      </c>
      <c r="L58" s="26">
        <v>4980982</v>
      </c>
      <c r="M58" s="27">
        <v>45992</v>
      </c>
    </row>
    <row r="59" spans="1:13" s="9" customFormat="1" x14ac:dyDescent="0.25">
      <c r="A59" s="17">
        <f>SUBTOTAL(103,$C$11:$C59)</f>
        <v>44</v>
      </c>
      <c r="B59" s="17">
        <v>9611973</v>
      </c>
      <c r="C59" s="28" t="s">
        <v>104</v>
      </c>
      <c r="D59" s="17">
        <v>1986</v>
      </c>
      <c r="E59" s="17"/>
      <c r="F59" s="17" t="s">
        <v>206</v>
      </c>
      <c r="G59" s="17">
        <v>9</v>
      </c>
      <c r="H59" s="17">
        <v>3</v>
      </c>
      <c r="I59" s="17">
        <v>108</v>
      </c>
      <c r="J59" s="26">
        <v>7304.5</v>
      </c>
      <c r="K59" s="17">
        <v>185</v>
      </c>
      <c r="L59" s="26">
        <v>8860297</v>
      </c>
      <c r="M59" s="27">
        <v>45992</v>
      </c>
    </row>
    <row r="60" spans="1:13" s="9" customFormat="1" x14ac:dyDescent="0.25">
      <c r="A60" s="22" t="s">
        <v>97</v>
      </c>
      <c r="B60" s="22"/>
      <c r="C60" s="29"/>
      <c r="D60" s="22"/>
      <c r="E60" s="22"/>
      <c r="F60" s="22"/>
      <c r="G60" s="22"/>
      <c r="H60" s="22"/>
      <c r="I60" s="22"/>
      <c r="J60" s="23"/>
      <c r="K60" s="22"/>
      <c r="L60" s="23"/>
      <c r="M60" s="30"/>
    </row>
    <row r="61" spans="1:13" s="9" customFormat="1" x14ac:dyDescent="0.25">
      <c r="A61" s="17">
        <f>SUBTOTAL(103,$C$11:$C61)</f>
        <v>45</v>
      </c>
      <c r="B61" s="17">
        <v>9591882</v>
      </c>
      <c r="C61" s="28" t="s">
        <v>105</v>
      </c>
      <c r="D61" s="17">
        <v>1968</v>
      </c>
      <c r="E61" s="17"/>
      <c r="F61" s="17" t="s">
        <v>13</v>
      </c>
      <c r="G61" s="17">
        <v>5</v>
      </c>
      <c r="H61" s="17">
        <v>6</v>
      </c>
      <c r="I61" s="17">
        <v>98</v>
      </c>
      <c r="J61" s="26">
        <v>4554.41</v>
      </c>
      <c r="K61" s="17">
        <v>182</v>
      </c>
      <c r="L61" s="26">
        <v>15962152</v>
      </c>
      <c r="M61" s="27">
        <v>45992</v>
      </c>
    </row>
    <row r="62" spans="1:13" s="9" customFormat="1" x14ac:dyDescent="0.25">
      <c r="A62" s="17">
        <f>SUBTOTAL(103,$C$11:$C62)</f>
        <v>46</v>
      </c>
      <c r="B62" s="17">
        <v>9591889</v>
      </c>
      <c r="C62" s="28" t="s">
        <v>106</v>
      </c>
      <c r="D62" s="17">
        <v>1969</v>
      </c>
      <c r="E62" s="17"/>
      <c r="F62" s="17" t="s">
        <v>13</v>
      </c>
      <c r="G62" s="17">
        <v>5</v>
      </c>
      <c r="H62" s="17">
        <v>6</v>
      </c>
      <c r="I62" s="17">
        <v>97</v>
      </c>
      <c r="J62" s="26">
        <v>4573.93</v>
      </c>
      <c r="K62" s="17">
        <v>176</v>
      </c>
      <c r="L62" s="26">
        <v>37176410</v>
      </c>
      <c r="M62" s="27">
        <v>45992</v>
      </c>
    </row>
    <row r="63" spans="1:13" s="9" customFormat="1" x14ac:dyDescent="0.25">
      <c r="A63" s="22" t="s">
        <v>35</v>
      </c>
      <c r="B63" s="22"/>
      <c r="C63" s="29"/>
      <c r="D63" s="22"/>
      <c r="E63" s="22"/>
      <c r="F63" s="22"/>
      <c r="G63" s="22"/>
      <c r="H63" s="22"/>
      <c r="I63" s="22"/>
      <c r="J63" s="23"/>
      <c r="K63" s="22"/>
      <c r="L63" s="23"/>
      <c r="M63" s="30"/>
    </row>
    <row r="64" spans="1:13" s="9" customFormat="1" x14ac:dyDescent="0.25">
      <c r="A64" s="17">
        <f>SUBTOTAL(103,$C$11:$C64)</f>
        <v>47</v>
      </c>
      <c r="B64" s="17">
        <v>9620465</v>
      </c>
      <c r="C64" s="28" t="s">
        <v>40</v>
      </c>
      <c r="D64" s="17">
        <v>1972</v>
      </c>
      <c r="E64" s="17"/>
      <c r="F64" s="17" t="s">
        <v>432</v>
      </c>
      <c r="G64" s="17">
        <v>5</v>
      </c>
      <c r="H64" s="17">
        <v>4</v>
      </c>
      <c r="I64" s="17">
        <v>70</v>
      </c>
      <c r="J64" s="26">
        <v>3221.06</v>
      </c>
      <c r="K64" s="17">
        <v>105</v>
      </c>
      <c r="L64" s="26">
        <v>10505750</v>
      </c>
      <c r="M64" s="27">
        <v>45992</v>
      </c>
    </row>
    <row r="65" spans="1:13" s="9" customFormat="1" x14ac:dyDescent="0.25">
      <c r="A65" s="17">
        <f>SUBTOTAL(103,$C$11:$C65)</f>
        <v>48</v>
      </c>
      <c r="B65" s="17">
        <v>9598954</v>
      </c>
      <c r="C65" s="28" t="s">
        <v>41</v>
      </c>
      <c r="D65" s="17">
        <v>1986</v>
      </c>
      <c r="E65" s="17"/>
      <c r="F65" s="17" t="s">
        <v>11</v>
      </c>
      <c r="G65" s="17">
        <v>2</v>
      </c>
      <c r="H65" s="17">
        <v>2</v>
      </c>
      <c r="I65" s="17">
        <v>12</v>
      </c>
      <c r="J65" s="26">
        <v>572.1</v>
      </c>
      <c r="K65" s="17">
        <v>14</v>
      </c>
      <c r="L65" s="26">
        <v>4375185</v>
      </c>
      <c r="M65" s="27">
        <v>45992</v>
      </c>
    </row>
    <row r="66" spans="1:13" s="9" customFormat="1" x14ac:dyDescent="0.25">
      <c r="A66" s="17">
        <f>SUBTOTAL(103,$C$11:$C66)</f>
        <v>49</v>
      </c>
      <c r="B66" s="17">
        <v>9620482</v>
      </c>
      <c r="C66" s="28" t="s">
        <v>38</v>
      </c>
      <c r="D66" s="17">
        <v>1992</v>
      </c>
      <c r="E66" s="17"/>
      <c r="F66" s="17" t="s">
        <v>11</v>
      </c>
      <c r="G66" s="17">
        <v>9</v>
      </c>
      <c r="H66" s="17">
        <v>2</v>
      </c>
      <c r="I66" s="17">
        <v>72</v>
      </c>
      <c r="J66" s="26">
        <v>3870.26</v>
      </c>
      <c r="K66" s="17">
        <v>142</v>
      </c>
      <c r="L66" s="26">
        <v>8619875</v>
      </c>
      <c r="M66" s="27">
        <v>45992</v>
      </c>
    </row>
    <row r="67" spans="1:13" s="9" customFormat="1" x14ac:dyDescent="0.25">
      <c r="A67" s="17">
        <f>SUBTOTAL(103,$C$11:$C67)</f>
        <v>50</v>
      </c>
      <c r="B67" s="17">
        <v>9620487</v>
      </c>
      <c r="C67" s="28" t="s">
        <v>39</v>
      </c>
      <c r="D67" s="17">
        <v>1968</v>
      </c>
      <c r="E67" s="17"/>
      <c r="F67" s="17" t="s">
        <v>11</v>
      </c>
      <c r="G67" s="17">
        <v>5</v>
      </c>
      <c r="H67" s="17">
        <v>4</v>
      </c>
      <c r="I67" s="17">
        <v>70</v>
      </c>
      <c r="J67" s="26">
        <v>3213.58</v>
      </c>
      <c r="K67" s="17">
        <v>104</v>
      </c>
      <c r="L67" s="26">
        <v>9730000</v>
      </c>
      <c r="M67" s="27">
        <v>45992</v>
      </c>
    </row>
    <row r="68" spans="1:13" s="9" customFormat="1" x14ac:dyDescent="0.25">
      <c r="A68" s="22" t="s">
        <v>42</v>
      </c>
      <c r="B68" s="22"/>
      <c r="C68" s="29"/>
      <c r="D68" s="22"/>
      <c r="E68" s="22"/>
      <c r="F68" s="22"/>
      <c r="G68" s="22"/>
      <c r="H68" s="22"/>
      <c r="I68" s="22"/>
      <c r="J68" s="23"/>
      <c r="K68" s="22"/>
      <c r="L68" s="23"/>
      <c r="M68" s="30"/>
    </row>
    <row r="69" spans="1:13" s="7" customFormat="1" x14ac:dyDescent="0.25">
      <c r="A69" s="17">
        <f>SUBTOTAL(103,$C$11:$C69)</f>
        <v>51</v>
      </c>
      <c r="B69" s="17">
        <v>9601931</v>
      </c>
      <c r="C69" s="28" t="s">
        <v>107</v>
      </c>
      <c r="D69" s="17">
        <v>1976</v>
      </c>
      <c r="E69" s="17"/>
      <c r="F69" s="17" t="s">
        <v>11</v>
      </c>
      <c r="G69" s="17">
        <v>9</v>
      </c>
      <c r="H69" s="17">
        <v>4</v>
      </c>
      <c r="I69" s="17">
        <v>127</v>
      </c>
      <c r="J69" s="26">
        <v>10611.52</v>
      </c>
      <c r="K69" s="17">
        <v>275</v>
      </c>
      <c r="L69" s="26">
        <v>48420338</v>
      </c>
      <c r="M69" s="27">
        <v>45992</v>
      </c>
    </row>
    <row r="70" spans="1:13" s="7" customFormat="1" x14ac:dyDescent="0.25">
      <c r="A70" s="17">
        <f>SUBTOTAL(103,$C$11:$C70)</f>
        <v>52</v>
      </c>
      <c r="B70" s="17">
        <v>9601932</v>
      </c>
      <c r="C70" s="28" t="s">
        <v>108</v>
      </c>
      <c r="D70" s="17">
        <v>1974</v>
      </c>
      <c r="E70" s="17"/>
      <c r="F70" s="17" t="s">
        <v>206</v>
      </c>
      <c r="G70" s="17">
        <v>9</v>
      </c>
      <c r="H70" s="17">
        <v>3</v>
      </c>
      <c r="I70" s="17">
        <v>97</v>
      </c>
      <c r="J70" s="26">
        <v>6831.2</v>
      </c>
      <c r="K70" s="17">
        <v>168</v>
      </c>
      <c r="L70" s="26">
        <v>46315496</v>
      </c>
      <c r="M70" s="27">
        <v>45992</v>
      </c>
    </row>
    <row r="71" spans="1:13" s="7" customFormat="1" x14ac:dyDescent="0.25">
      <c r="A71" s="17">
        <f>SUBTOTAL(103,$C$11:$C71)</f>
        <v>53</v>
      </c>
      <c r="B71" s="17">
        <v>9594229</v>
      </c>
      <c r="C71" s="28" t="s">
        <v>340</v>
      </c>
      <c r="D71" s="17">
        <v>1981</v>
      </c>
      <c r="E71" s="17"/>
      <c r="F71" s="17" t="s">
        <v>11</v>
      </c>
      <c r="G71" s="17">
        <v>14</v>
      </c>
      <c r="H71" s="17">
        <v>1</v>
      </c>
      <c r="I71" s="17">
        <v>64</v>
      </c>
      <c r="J71" s="26">
        <v>4569.3</v>
      </c>
      <c r="K71" s="17">
        <v>142</v>
      </c>
      <c r="L71" s="26">
        <v>20786842.34</v>
      </c>
      <c r="M71" s="27">
        <v>45992</v>
      </c>
    </row>
    <row r="72" spans="1:13" s="7" customFormat="1" x14ac:dyDescent="0.25">
      <c r="A72" s="17">
        <f>SUBTOTAL(103,$C$11:$C72)</f>
        <v>54</v>
      </c>
      <c r="B72" s="17">
        <v>9597121</v>
      </c>
      <c r="C72" s="28" t="s">
        <v>430</v>
      </c>
      <c r="D72" s="17">
        <v>1976</v>
      </c>
      <c r="E72" s="17"/>
      <c r="F72" s="17" t="s">
        <v>206</v>
      </c>
      <c r="G72" s="17">
        <v>5</v>
      </c>
      <c r="H72" s="17">
        <v>8</v>
      </c>
      <c r="I72" s="17">
        <v>119</v>
      </c>
      <c r="J72" s="26">
        <v>6201</v>
      </c>
      <c r="K72" s="17">
        <v>108</v>
      </c>
      <c r="L72" s="26">
        <v>13854978.67</v>
      </c>
      <c r="M72" s="27">
        <v>45992</v>
      </c>
    </row>
    <row r="73" spans="1:13" s="7" customFormat="1" x14ac:dyDescent="0.25">
      <c r="A73" s="17">
        <f>SUBTOTAL(103,$C$11:$C73)</f>
        <v>55</v>
      </c>
      <c r="B73" s="17">
        <v>9609849</v>
      </c>
      <c r="C73" s="28" t="s">
        <v>341</v>
      </c>
      <c r="D73" s="17">
        <v>1967</v>
      </c>
      <c r="E73" s="17"/>
      <c r="F73" s="17" t="s">
        <v>206</v>
      </c>
      <c r="G73" s="17">
        <v>5</v>
      </c>
      <c r="H73" s="17">
        <v>6</v>
      </c>
      <c r="I73" s="17">
        <v>90</v>
      </c>
      <c r="J73" s="26">
        <v>4897.6000000000004</v>
      </c>
      <c r="K73" s="17">
        <v>126</v>
      </c>
      <c r="L73" s="26">
        <v>7197209</v>
      </c>
      <c r="M73" s="27">
        <v>45992</v>
      </c>
    </row>
    <row r="74" spans="1:13" s="7" customFormat="1" x14ac:dyDescent="0.25">
      <c r="A74" s="17">
        <f>SUBTOTAL(103,$C$11:$C74)</f>
        <v>56</v>
      </c>
      <c r="B74" s="17">
        <v>9609858</v>
      </c>
      <c r="C74" s="28" t="s">
        <v>342</v>
      </c>
      <c r="D74" s="17">
        <v>1970</v>
      </c>
      <c r="E74" s="17"/>
      <c r="F74" s="17" t="s">
        <v>206</v>
      </c>
      <c r="G74" s="17">
        <v>5</v>
      </c>
      <c r="H74" s="17">
        <v>6</v>
      </c>
      <c r="I74" s="17">
        <v>90</v>
      </c>
      <c r="J74" s="26">
        <v>5060.5</v>
      </c>
      <c r="K74" s="17">
        <v>150</v>
      </c>
      <c r="L74" s="26">
        <v>7419904</v>
      </c>
      <c r="M74" s="27">
        <v>45992</v>
      </c>
    </row>
    <row r="75" spans="1:13" s="7" customFormat="1" x14ac:dyDescent="0.25">
      <c r="A75" s="17">
        <f>SUBTOTAL(103,$C$11:$C75)</f>
        <v>57</v>
      </c>
      <c r="B75" s="17">
        <v>9610463</v>
      </c>
      <c r="C75" s="28" t="s">
        <v>428</v>
      </c>
      <c r="D75" s="17">
        <v>1982</v>
      </c>
      <c r="E75" s="17"/>
      <c r="F75" s="17" t="s">
        <v>206</v>
      </c>
      <c r="G75" s="17">
        <v>9</v>
      </c>
      <c r="H75" s="17">
        <v>6</v>
      </c>
      <c r="I75" s="17">
        <v>214</v>
      </c>
      <c r="J75" s="26">
        <v>13449</v>
      </c>
      <c r="K75" s="17">
        <v>316</v>
      </c>
      <c r="L75" s="26">
        <v>11250003</v>
      </c>
      <c r="M75" s="27">
        <v>45992</v>
      </c>
    </row>
    <row r="76" spans="1:13" s="7" customFormat="1" x14ac:dyDescent="0.25">
      <c r="A76" s="17">
        <f>SUBTOTAL(103,$C$11:$C76)</f>
        <v>58</v>
      </c>
      <c r="B76" s="17">
        <v>9610457</v>
      </c>
      <c r="C76" s="28" t="s">
        <v>343</v>
      </c>
      <c r="D76" s="17">
        <v>1975</v>
      </c>
      <c r="E76" s="17"/>
      <c r="F76" s="17" t="s">
        <v>90</v>
      </c>
      <c r="G76" s="17">
        <v>5</v>
      </c>
      <c r="H76" s="17">
        <v>6</v>
      </c>
      <c r="I76" s="17">
        <v>100</v>
      </c>
      <c r="J76" s="26">
        <v>5189.1000000000004</v>
      </c>
      <c r="K76" s="17">
        <v>202</v>
      </c>
      <c r="L76" s="26">
        <v>27764941</v>
      </c>
      <c r="M76" s="27">
        <v>45992</v>
      </c>
    </row>
    <row r="77" spans="1:13" s="7" customFormat="1" x14ac:dyDescent="0.25">
      <c r="A77" s="17">
        <f>SUBTOTAL(103,$C$11:$C77)</f>
        <v>59</v>
      </c>
      <c r="B77" s="17">
        <v>9606282</v>
      </c>
      <c r="C77" s="28" t="s">
        <v>344</v>
      </c>
      <c r="D77" s="17">
        <v>1976</v>
      </c>
      <c r="E77" s="17"/>
      <c r="F77" s="17" t="s">
        <v>206</v>
      </c>
      <c r="G77" s="17">
        <v>9</v>
      </c>
      <c r="H77" s="17">
        <v>7</v>
      </c>
      <c r="I77" s="17">
        <v>249</v>
      </c>
      <c r="J77" s="26">
        <v>15281.8</v>
      </c>
      <c r="K77" s="17">
        <v>619</v>
      </c>
      <c r="L77" s="26">
        <v>72515125</v>
      </c>
      <c r="M77" s="27">
        <v>45992</v>
      </c>
    </row>
    <row r="78" spans="1:13" s="7" customFormat="1" x14ac:dyDescent="0.25">
      <c r="A78" s="17">
        <f>SUBTOTAL(103,$C$11:$C78)</f>
        <v>60</v>
      </c>
      <c r="B78" s="17">
        <v>9594397</v>
      </c>
      <c r="C78" s="28" t="s">
        <v>446</v>
      </c>
      <c r="D78" s="17">
        <v>1982</v>
      </c>
      <c r="E78" s="17"/>
      <c r="F78" s="17" t="s">
        <v>206</v>
      </c>
      <c r="G78" s="17">
        <v>9</v>
      </c>
      <c r="H78" s="17">
        <v>5</v>
      </c>
      <c r="I78" s="17">
        <v>178</v>
      </c>
      <c r="J78" s="26">
        <v>10327.299999999999</v>
      </c>
      <c r="K78" s="17">
        <v>351</v>
      </c>
      <c r="L78" s="26">
        <v>9221656</v>
      </c>
      <c r="M78" s="27">
        <v>45992</v>
      </c>
    </row>
    <row r="79" spans="1:13" s="7" customFormat="1" x14ac:dyDescent="0.25">
      <c r="A79" s="17">
        <f>SUBTOTAL(103,$C$11:$C79)</f>
        <v>61</v>
      </c>
      <c r="B79" s="17">
        <v>9594500</v>
      </c>
      <c r="C79" s="28" t="s">
        <v>447</v>
      </c>
      <c r="D79" s="17">
        <v>1972</v>
      </c>
      <c r="E79" s="17"/>
      <c r="F79" s="17" t="s">
        <v>13</v>
      </c>
      <c r="G79" s="17">
        <v>9</v>
      </c>
      <c r="H79" s="17">
        <v>8</v>
      </c>
      <c r="I79" s="17">
        <v>288</v>
      </c>
      <c r="J79" s="26">
        <v>16356</v>
      </c>
      <c r="K79" s="17">
        <v>576</v>
      </c>
      <c r="L79" s="26">
        <v>77984955</v>
      </c>
      <c r="M79" s="27">
        <v>45992</v>
      </c>
    </row>
    <row r="80" spans="1:13" s="7" customFormat="1" x14ac:dyDescent="0.25">
      <c r="A80" s="17">
        <f>SUBTOTAL(103,$C$11:$C80)</f>
        <v>62</v>
      </c>
      <c r="B80" s="17">
        <v>9594502</v>
      </c>
      <c r="C80" s="28" t="s">
        <v>345</v>
      </c>
      <c r="D80" s="17">
        <v>1972</v>
      </c>
      <c r="E80" s="17"/>
      <c r="F80" s="17" t="s">
        <v>206</v>
      </c>
      <c r="G80" s="17">
        <v>9</v>
      </c>
      <c r="H80" s="17">
        <v>3</v>
      </c>
      <c r="I80" s="17">
        <v>108</v>
      </c>
      <c r="J80" s="26">
        <v>6663.2</v>
      </c>
      <c r="K80" s="17">
        <v>320</v>
      </c>
      <c r="L80" s="26">
        <v>30847821</v>
      </c>
      <c r="M80" s="27">
        <v>45992</v>
      </c>
    </row>
    <row r="81" spans="1:13" s="7" customFormat="1" x14ac:dyDescent="0.25">
      <c r="A81" s="17">
        <f>SUBTOTAL(103,$C$11:$C81)</f>
        <v>63</v>
      </c>
      <c r="B81" s="17">
        <v>9601922</v>
      </c>
      <c r="C81" s="28" t="s">
        <v>346</v>
      </c>
      <c r="D81" s="17">
        <v>1972</v>
      </c>
      <c r="E81" s="17"/>
      <c r="F81" s="17" t="s">
        <v>206</v>
      </c>
      <c r="G81" s="17">
        <v>9</v>
      </c>
      <c r="H81" s="17">
        <v>5</v>
      </c>
      <c r="I81" s="17">
        <v>179</v>
      </c>
      <c r="J81" s="26">
        <v>11308.49</v>
      </c>
      <c r="K81" s="17">
        <v>345</v>
      </c>
      <c r="L81" s="26">
        <v>52400002</v>
      </c>
      <c r="M81" s="27">
        <v>45992</v>
      </c>
    </row>
    <row r="82" spans="1:13" s="7" customFormat="1" x14ac:dyDescent="0.25">
      <c r="A82" s="17">
        <f>SUBTOTAL(103,$C$11:$C82)</f>
        <v>64</v>
      </c>
      <c r="B82" s="17">
        <v>9594504</v>
      </c>
      <c r="C82" s="28" t="s">
        <v>347</v>
      </c>
      <c r="D82" s="17">
        <v>1973</v>
      </c>
      <c r="E82" s="17"/>
      <c r="F82" s="17" t="s">
        <v>206</v>
      </c>
      <c r="G82" s="17">
        <v>9</v>
      </c>
      <c r="H82" s="17">
        <v>3</v>
      </c>
      <c r="I82" s="17">
        <v>108</v>
      </c>
      <c r="J82" s="26">
        <v>6252.3</v>
      </c>
      <c r="K82" s="17">
        <v>320</v>
      </c>
      <c r="L82" s="26">
        <v>28234386</v>
      </c>
      <c r="M82" s="27">
        <v>45992</v>
      </c>
    </row>
    <row r="83" spans="1:13" s="7" customFormat="1" x14ac:dyDescent="0.25">
      <c r="A83" s="17">
        <f>SUBTOTAL(103,$C$11:$C83)</f>
        <v>65</v>
      </c>
      <c r="B83" s="17">
        <v>9594506</v>
      </c>
      <c r="C83" s="28" t="s">
        <v>348</v>
      </c>
      <c r="D83" s="17">
        <v>1972</v>
      </c>
      <c r="E83" s="17"/>
      <c r="F83" s="17" t="s">
        <v>13</v>
      </c>
      <c r="G83" s="17">
        <v>9</v>
      </c>
      <c r="H83" s="17">
        <v>5</v>
      </c>
      <c r="I83" s="17">
        <v>180</v>
      </c>
      <c r="J83" s="26">
        <v>11183.5</v>
      </c>
      <c r="K83" s="17">
        <v>540</v>
      </c>
      <c r="L83" s="26">
        <v>52216391</v>
      </c>
      <c r="M83" s="27">
        <v>45992</v>
      </c>
    </row>
    <row r="84" spans="1:13" s="7" customFormat="1" x14ac:dyDescent="0.25">
      <c r="A84" s="17">
        <f>SUBTOTAL(103,$C$11:$C84)</f>
        <v>66</v>
      </c>
      <c r="B84" s="17">
        <v>9601923</v>
      </c>
      <c r="C84" s="28" t="s">
        <v>349</v>
      </c>
      <c r="D84" s="17">
        <v>1973</v>
      </c>
      <c r="E84" s="17"/>
      <c r="F84" s="17" t="s">
        <v>206</v>
      </c>
      <c r="G84" s="17">
        <v>9</v>
      </c>
      <c r="H84" s="17">
        <v>9</v>
      </c>
      <c r="I84" s="17">
        <v>216</v>
      </c>
      <c r="J84" s="26">
        <v>21638.799999999999</v>
      </c>
      <c r="K84" s="17">
        <v>375</v>
      </c>
      <c r="L84" s="26">
        <v>94263532</v>
      </c>
      <c r="M84" s="27">
        <v>45992</v>
      </c>
    </row>
    <row r="85" spans="1:13" s="7" customFormat="1" x14ac:dyDescent="0.25">
      <c r="A85" s="17">
        <f>SUBTOTAL(103,$C$11:$C85)</f>
        <v>67</v>
      </c>
      <c r="B85" s="17">
        <v>9629052</v>
      </c>
      <c r="C85" s="28" t="s">
        <v>350</v>
      </c>
      <c r="D85" s="17">
        <v>1959</v>
      </c>
      <c r="E85" s="17"/>
      <c r="F85" s="17" t="s">
        <v>13</v>
      </c>
      <c r="G85" s="17">
        <v>4</v>
      </c>
      <c r="H85" s="17">
        <v>4</v>
      </c>
      <c r="I85" s="17">
        <v>35</v>
      </c>
      <c r="J85" s="26">
        <v>2981.1</v>
      </c>
      <c r="K85" s="17">
        <v>64</v>
      </c>
      <c r="L85" s="26">
        <v>16325927</v>
      </c>
      <c r="M85" s="27">
        <v>45992</v>
      </c>
    </row>
    <row r="86" spans="1:13" s="7" customFormat="1" x14ac:dyDescent="0.25">
      <c r="A86" s="17">
        <f>SUBTOTAL(103,$C$11:$C86)</f>
        <v>68</v>
      </c>
      <c r="B86" s="17">
        <v>9636621</v>
      </c>
      <c r="C86" s="28" t="s">
        <v>351</v>
      </c>
      <c r="D86" s="17">
        <v>1933</v>
      </c>
      <c r="E86" s="17"/>
      <c r="F86" s="17" t="s">
        <v>13</v>
      </c>
      <c r="G86" s="17">
        <v>2</v>
      </c>
      <c r="H86" s="17">
        <v>8</v>
      </c>
      <c r="I86" s="17">
        <v>16</v>
      </c>
      <c r="J86" s="26">
        <v>1045.54</v>
      </c>
      <c r="K86" s="17">
        <v>24</v>
      </c>
      <c r="L86" s="26">
        <v>9183556</v>
      </c>
      <c r="M86" s="27">
        <v>45992</v>
      </c>
    </row>
    <row r="87" spans="1:13" s="7" customFormat="1" x14ac:dyDescent="0.25">
      <c r="A87" s="17">
        <f>SUBTOTAL(103,$C$11:$C87)</f>
        <v>69</v>
      </c>
      <c r="B87" s="17">
        <v>9595663</v>
      </c>
      <c r="C87" s="28" t="s">
        <v>313</v>
      </c>
      <c r="D87" s="17">
        <v>1959</v>
      </c>
      <c r="E87" s="17"/>
      <c r="F87" s="17" t="s">
        <v>11</v>
      </c>
      <c r="G87" s="17">
        <v>3</v>
      </c>
      <c r="H87" s="17">
        <v>2</v>
      </c>
      <c r="I87" s="17">
        <v>24</v>
      </c>
      <c r="J87" s="26">
        <v>1981.2</v>
      </c>
      <c r="K87" s="17">
        <v>70</v>
      </c>
      <c r="L87" s="26">
        <v>8265169</v>
      </c>
      <c r="M87" s="27">
        <v>45992</v>
      </c>
    </row>
    <row r="88" spans="1:13" s="7" customFormat="1" x14ac:dyDescent="0.25">
      <c r="A88" s="17">
        <f>SUBTOTAL(103,$C$11:$C88)</f>
        <v>70</v>
      </c>
      <c r="B88" s="17">
        <v>9594235</v>
      </c>
      <c r="C88" s="28" t="s">
        <v>352</v>
      </c>
      <c r="D88" s="17">
        <v>1959</v>
      </c>
      <c r="E88" s="17"/>
      <c r="F88" s="17" t="s">
        <v>11</v>
      </c>
      <c r="G88" s="17">
        <v>4</v>
      </c>
      <c r="H88" s="17">
        <v>4</v>
      </c>
      <c r="I88" s="17">
        <v>32</v>
      </c>
      <c r="J88" s="26">
        <v>2142.63</v>
      </c>
      <c r="K88" s="17">
        <v>80</v>
      </c>
      <c r="L88" s="26">
        <v>4948415</v>
      </c>
      <c r="M88" s="27">
        <v>45992</v>
      </c>
    </row>
    <row r="89" spans="1:13" s="7" customFormat="1" x14ac:dyDescent="0.25">
      <c r="A89" s="17">
        <f>SUBTOTAL(103,$C$11:$C89)</f>
        <v>71</v>
      </c>
      <c r="B89" s="17">
        <v>9597867</v>
      </c>
      <c r="C89" s="28" t="s">
        <v>353</v>
      </c>
      <c r="D89" s="17">
        <v>1996</v>
      </c>
      <c r="E89" s="17"/>
      <c r="F89" s="17" t="s">
        <v>11</v>
      </c>
      <c r="G89" s="17">
        <v>5</v>
      </c>
      <c r="H89" s="17">
        <v>6</v>
      </c>
      <c r="I89" s="17">
        <v>64</v>
      </c>
      <c r="J89" s="26">
        <v>3170.2</v>
      </c>
      <c r="K89" s="17">
        <v>136</v>
      </c>
      <c r="L89" s="26">
        <v>4412886</v>
      </c>
      <c r="M89" s="27">
        <v>45992</v>
      </c>
    </row>
    <row r="90" spans="1:13" s="7" customFormat="1" x14ac:dyDescent="0.25">
      <c r="A90" s="17">
        <f>SUBTOTAL(103,$C$11:$C90)</f>
        <v>72</v>
      </c>
      <c r="B90" s="17">
        <v>9597905</v>
      </c>
      <c r="C90" s="28" t="s">
        <v>354</v>
      </c>
      <c r="D90" s="17">
        <v>1996</v>
      </c>
      <c r="E90" s="17"/>
      <c r="F90" s="17" t="s">
        <v>11</v>
      </c>
      <c r="G90" s="17">
        <v>5</v>
      </c>
      <c r="H90" s="17">
        <v>6</v>
      </c>
      <c r="I90" s="17">
        <v>64</v>
      </c>
      <c r="J90" s="26">
        <v>4223.3900000000003</v>
      </c>
      <c r="K90" s="17">
        <v>91</v>
      </c>
      <c r="L90" s="26">
        <v>6968609</v>
      </c>
      <c r="M90" s="27">
        <v>45992</v>
      </c>
    </row>
    <row r="91" spans="1:13" s="7" customFormat="1" x14ac:dyDescent="0.25">
      <c r="A91" s="17">
        <f>SUBTOTAL(103,$C$11:$C91)</f>
        <v>73</v>
      </c>
      <c r="B91" s="17">
        <v>9597913</v>
      </c>
      <c r="C91" s="28" t="s">
        <v>355</v>
      </c>
      <c r="D91" s="17">
        <v>1989</v>
      </c>
      <c r="E91" s="17"/>
      <c r="F91" s="17" t="s">
        <v>11</v>
      </c>
      <c r="G91" s="17">
        <v>5</v>
      </c>
      <c r="H91" s="17">
        <v>6</v>
      </c>
      <c r="I91" s="17">
        <v>70</v>
      </c>
      <c r="J91" s="26">
        <v>4541.51</v>
      </c>
      <c r="K91" s="17">
        <v>133</v>
      </c>
      <c r="L91" s="26">
        <v>9694689</v>
      </c>
      <c r="M91" s="27">
        <v>45992</v>
      </c>
    </row>
    <row r="92" spans="1:13" s="7" customFormat="1" x14ac:dyDescent="0.25">
      <c r="A92" s="17">
        <f>SUBTOTAL(103,$C$11:$C92)</f>
        <v>74</v>
      </c>
      <c r="B92" s="17">
        <v>9602172</v>
      </c>
      <c r="C92" s="28" t="s">
        <v>448</v>
      </c>
      <c r="D92" s="17">
        <v>1976</v>
      </c>
      <c r="E92" s="17"/>
      <c r="F92" s="17" t="s">
        <v>13</v>
      </c>
      <c r="G92" s="17">
        <v>9</v>
      </c>
      <c r="H92" s="17">
        <v>1</v>
      </c>
      <c r="I92" s="17">
        <v>170</v>
      </c>
      <c r="J92" s="26">
        <v>6077.17</v>
      </c>
      <c r="K92" s="17">
        <v>332</v>
      </c>
      <c r="L92" s="26">
        <v>27710399</v>
      </c>
      <c r="M92" s="27">
        <v>45992</v>
      </c>
    </row>
    <row r="93" spans="1:13" s="7" customFormat="1" x14ac:dyDescent="0.25">
      <c r="A93" s="17">
        <f>SUBTOTAL(103,$C$11:$C93)</f>
        <v>75</v>
      </c>
      <c r="B93" s="17">
        <v>9630385</v>
      </c>
      <c r="C93" s="28" t="s">
        <v>356</v>
      </c>
      <c r="D93" s="17">
        <v>1935</v>
      </c>
      <c r="E93" s="17"/>
      <c r="F93" s="17" t="s">
        <v>13</v>
      </c>
      <c r="G93" s="17">
        <v>4</v>
      </c>
      <c r="H93" s="17">
        <v>5</v>
      </c>
      <c r="I93" s="17">
        <v>36</v>
      </c>
      <c r="J93" s="26">
        <v>2493.12</v>
      </c>
      <c r="K93" s="17">
        <v>49</v>
      </c>
      <c r="L93" s="26">
        <v>18882596</v>
      </c>
      <c r="M93" s="27">
        <v>45992</v>
      </c>
    </row>
    <row r="94" spans="1:13" s="7" customFormat="1" x14ac:dyDescent="0.25">
      <c r="A94" s="17">
        <f>SUBTOTAL(103,$C$11:$C94)</f>
        <v>76</v>
      </c>
      <c r="B94" s="17">
        <v>9594782</v>
      </c>
      <c r="C94" s="28" t="s">
        <v>201</v>
      </c>
      <c r="D94" s="17">
        <v>1976</v>
      </c>
      <c r="E94" s="17"/>
      <c r="F94" s="17" t="s">
        <v>206</v>
      </c>
      <c r="G94" s="17">
        <v>9</v>
      </c>
      <c r="H94" s="17">
        <v>1</v>
      </c>
      <c r="I94" s="17">
        <v>168</v>
      </c>
      <c r="J94" s="26">
        <v>6765.9</v>
      </c>
      <c r="K94" s="17">
        <v>309</v>
      </c>
      <c r="L94" s="26">
        <v>30341407</v>
      </c>
      <c r="M94" s="27">
        <v>45992</v>
      </c>
    </row>
    <row r="95" spans="1:13" s="7" customFormat="1" x14ac:dyDescent="0.25">
      <c r="A95" s="17">
        <f>SUBTOTAL(103,$C$11:$C95)</f>
        <v>77</v>
      </c>
      <c r="B95" s="17">
        <v>9594239</v>
      </c>
      <c r="C95" s="28" t="s">
        <v>163</v>
      </c>
      <c r="D95" s="17">
        <v>1966</v>
      </c>
      <c r="E95" s="17"/>
      <c r="F95" s="17" t="s">
        <v>11</v>
      </c>
      <c r="G95" s="17">
        <v>5</v>
      </c>
      <c r="H95" s="17">
        <v>4</v>
      </c>
      <c r="I95" s="17">
        <v>65</v>
      </c>
      <c r="J95" s="26">
        <v>3749.34</v>
      </c>
      <c r="K95" s="17">
        <v>100</v>
      </c>
      <c r="L95" s="26">
        <v>13075104</v>
      </c>
      <c r="M95" s="27">
        <v>45992</v>
      </c>
    </row>
    <row r="96" spans="1:13" s="7" customFormat="1" x14ac:dyDescent="0.25">
      <c r="A96" s="17">
        <f>SUBTOTAL(103,$C$11:$C96)</f>
        <v>78</v>
      </c>
      <c r="B96" s="17">
        <v>9597947</v>
      </c>
      <c r="C96" s="28" t="s">
        <v>198</v>
      </c>
      <c r="D96" s="17">
        <v>1973</v>
      </c>
      <c r="E96" s="17"/>
      <c r="F96" s="17" t="s">
        <v>206</v>
      </c>
      <c r="G96" s="17">
        <v>9</v>
      </c>
      <c r="H96" s="17">
        <v>5</v>
      </c>
      <c r="I96" s="17">
        <v>160</v>
      </c>
      <c r="J96" s="26">
        <v>9814</v>
      </c>
      <c r="K96" s="17">
        <v>315</v>
      </c>
      <c r="L96" s="26">
        <v>8232175</v>
      </c>
      <c r="M96" s="27">
        <v>45992</v>
      </c>
    </row>
    <row r="97" spans="1:13" s="7" customFormat="1" x14ac:dyDescent="0.25">
      <c r="A97" s="17">
        <f>SUBTOTAL(103,$C$11:$C97)</f>
        <v>79</v>
      </c>
      <c r="B97" s="17">
        <v>9597973</v>
      </c>
      <c r="C97" s="28" t="s">
        <v>199</v>
      </c>
      <c r="D97" s="17">
        <v>1977</v>
      </c>
      <c r="E97" s="17"/>
      <c r="F97" s="17" t="s">
        <v>206</v>
      </c>
      <c r="G97" s="17">
        <v>9</v>
      </c>
      <c r="H97" s="17">
        <v>2</v>
      </c>
      <c r="I97" s="17">
        <v>71</v>
      </c>
      <c r="J97" s="26">
        <v>3965</v>
      </c>
      <c r="K97" s="17">
        <v>103</v>
      </c>
      <c r="L97" s="26">
        <v>3375972</v>
      </c>
      <c r="M97" s="27">
        <v>45992</v>
      </c>
    </row>
    <row r="98" spans="1:13" s="7" customFormat="1" x14ac:dyDescent="0.25">
      <c r="A98" s="17">
        <f>SUBTOTAL(103,$C$11:$C98)</f>
        <v>80</v>
      </c>
      <c r="B98" s="17">
        <v>9597991</v>
      </c>
      <c r="C98" s="28" t="s">
        <v>200</v>
      </c>
      <c r="D98" s="17">
        <v>1979</v>
      </c>
      <c r="E98" s="17"/>
      <c r="F98" s="17" t="s">
        <v>206</v>
      </c>
      <c r="G98" s="17">
        <v>9</v>
      </c>
      <c r="H98" s="17">
        <v>2</v>
      </c>
      <c r="I98" s="17">
        <v>71</v>
      </c>
      <c r="J98" s="26">
        <v>4054.2</v>
      </c>
      <c r="K98" s="17">
        <v>110</v>
      </c>
      <c r="L98" s="26">
        <v>3450045</v>
      </c>
      <c r="M98" s="27">
        <v>45992</v>
      </c>
    </row>
    <row r="99" spans="1:13" s="7" customFormat="1" x14ac:dyDescent="0.25">
      <c r="A99" s="17">
        <f>SUBTOTAL(103,$C$11:$C99)</f>
        <v>81</v>
      </c>
      <c r="B99" s="17">
        <v>9632321</v>
      </c>
      <c r="C99" s="28" t="s">
        <v>196</v>
      </c>
      <c r="D99" s="17">
        <v>1957</v>
      </c>
      <c r="E99" s="17"/>
      <c r="F99" s="17" t="s">
        <v>13</v>
      </c>
      <c r="G99" s="17">
        <v>3</v>
      </c>
      <c r="H99" s="17">
        <v>2</v>
      </c>
      <c r="I99" s="17">
        <v>12</v>
      </c>
      <c r="J99" s="26">
        <v>1102.4000000000001</v>
      </c>
      <c r="K99" s="17">
        <v>27</v>
      </c>
      <c r="L99" s="26">
        <v>9678347</v>
      </c>
      <c r="M99" s="27">
        <v>45992</v>
      </c>
    </row>
    <row r="100" spans="1:13" s="7" customFormat="1" x14ac:dyDescent="0.25">
      <c r="A100" s="17">
        <f>SUBTOTAL(103,$C$11:$C100)</f>
        <v>82</v>
      </c>
      <c r="B100" s="17">
        <v>9680630</v>
      </c>
      <c r="C100" s="28" t="s">
        <v>357</v>
      </c>
      <c r="D100" s="17">
        <v>1962</v>
      </c>
      <c r="E100" s="17"/>
      <c r="F100" s="17" t="s">
        <v>206</v>
      </c>
      <c r="G100" s="17">
        <v>4</v>
      </c>
      <c r="H100" s="17">
        <v>3</v>
      </c>
      <c r="I100" s="17">
        <v>40</v>
      </c>
      <c r="J100" s="26">
        <v>1610.8</v>
      </c>
      <c r="K100" s="17">
        <v>82</v>
      </c>
      <c r="L100" s="26">
        <v>7327915.79</v>
      </c>
      <c r="M100" s="27">
        <v>45992</v>
      </c>
    </row>
    <row r="101" spans="1:13" s="7" customFormat="1" x14ac:dyDescent="0.25">
      <c r="A101" s="17">
        <f>SUBTOTAL(103,$C$11:$C101)</f>
        <v>83</v>
      </c>
      <c r="B101" s="17">
        <v>9594249</v>
      </c>
      <c r="C101" s="28" t="s">
        <v>332</v>
      </c>
      <c r="D101" s="17">
        <v>1954</v>
      </c>
      <c r="E101" s="17"/>
      <c r="F101" s="17" t="s">
        <v>12</v>
      </c>
      <c r="G101" s="17">
        <v>4</v>
      </c>
      <c r="H101" s="17">
        <v>4</v>
      </c>
      <c r="I101" s="17">
        <v>53</v>
      </c>
      <c r="J101" s="26">
        <v>4060.76</v>
      </c>
      <c r="K101" s="17">
        <v>86</v>
      </c>
      <c r="L101" s="26">
        <v>17286768.210000001</v>
      </c>
      <c r="M101" s="27">
        <v>45992</v>
      </c>
    </row>
    <row r="102" spans="1:13" s="7" customFormat="1" x14ac:dyDescent="0.25">
      <c r="A102" s="17">
        <f>SUBTOTAL(103,$C$11:$C102)</f>
        <v>84</v>
      </c>
      <c r="B102" s="17">
        <v>9594254</v>
      </c>
      <c r="C102" s="28" t="s">
        <v>170</v>
      </c>
      <c r="D102" s="17">
        <v>1971</v>
      </c>
      <c r="E102" s="17"/>
      <c r="F102" s="17" t="s">
        <v>13</v>
      </c>
      <c r="G102" s="17">
        <v>9</v>
      </c>
      <c r="H102" s="17">
        <v>5</v>
      </c>
      <c r="I102" s="17">
        <v>160</v>
      </c>
      <c r="J102" s="26">
        <v>11183</v>
      </c>
      <c r="K102" s="17">
        <v>480</v>
      </c>
      <c r="L102" s="26">
        <v>48975674</v>
      </c>
      <c r="M102" s="27">
        <v>45992</v>
      </c>
    </row>
    <row r="103" spans="1:13" s="7" customFormat="1" x14ac:dyDescent="0.25">
      <c r="A103" s="17">
        <f>SUBTOTAL(103,$C$11:$C103)</f>
        <v>85</v>
      </c>
      <c r="B103" s="17">
        <v>9592060</v>
      </c>
      <c r="C103" s="28" t="s">
        <v>197</v>
      </c>
      <c r="D103" s="17">
        <v>1970</v>
      </c>
      <c r="E103" s="17"/>
      <c r="F103" s="17" t="s">
        <v>13</v>
      </c>
      <c r="G103" s="17">
        <v>5</v>
      </c>
      <c r="H103" s="17">
        <v>6</v>
      </c>
      <c r="I103" s="17">
        <v>70</v>
      </c>
      <c r="J103" s="26">
        <v>4024.5</v>
      </c>
      <c r="K103" s="17">
        <v>123</v>
      </c>
      <c r="L103" s="26">
        <v>12993480</v>
      </c>
      <c r="M103" s="27">
        <v>45992</v>
      </c>
    </row>
    <row r="104" spans="1:13" s="7" customFormat="1" x14ac:dyDescent="0.25">
      <c r="A104" s="17">
        <f>SUBTOTAL(103,$C$11:$C104)</f>
        <v>86</v>
      </c>
      <c r="B104" s="17">
        <v>9594256</v>
      </c>
      <c r="C104" s="28" t="s">
        <v>109</v>
      </c>
      <c r="D104" s="17">
        <v>1980</v>
      </c>
      <c r="E104" s="17"/>
      <c r="F104" s="17" t="s">
        <v>13</v>
      </c>
      <c r="G104" s="17">
        <v>9</v>
      </c>
      <c r="H104" s="17">
        <v>4</v>
      </c>
      <c r="I104" s="17">
        <v>144</v>
      </c>
      <c r="J104" s="26">
        <v>7797.9</v>
      </c>
      <c r="K104" s="17">
        <v>310</v>
      </c>
      <c r="L104" s="26">
        <v>9180780</v>
      </c>
      <c r="M104" s="27">
        <v>45992</v>
      </c>
    </row>
    <row r="105" spans="1:13" s="7" customFormat="1" x14ac:dyDescent="0.25">
      <c r="A105" s="17">
        <f>SUBTOTAL(103,$C$11:$C105)</f>
        <v>87</v>
      </c>
      <c r="B105" s="17">
        <v>9594417</v>
      </c>
      <c r="C105" s="28" t="s">
        <v>164</v>
      </c>
      <c r="D105" s="17">
        <v>1958</v>
      </c>
      <c r="E105" s="17"/>
      <c r="F105" s="17" t="s">
        <v>11</v>
      </c>
      <c r="G105" s="17">
        <v>3</v>
      </c>
      <c r="H105" s="17">
        <v>3</v>
      </c>
      <c r="I105" s="17">
        <v>27</v>
      </c>
      <c r="J105" s="26">
        <v>1620.7</v>
      </c>
      <c r="K105" s="17">
        <v>51</v>
      </c>
      <c r="L105" s="26">
        <v>7372953.2699999996</v>
      </c>
      <c r="M105" s="27">
        <v>45992</v>
      </c>
    </row>
    <row r="106" spans="1:13" s="7" customFormat="1" x14ac:dyDescent="0.25">
      <c r="A106" s="17">
        <f>SUBTOTAL(103,$C$11:$C106)</f>
        <v>88</v>
      </c>
      <c r="B106" s="17">
        <v>9606281</v>
      </c>
      <c r="C106" s="28" t="s">
        <v>112</v>
      </c>
      <c r="D106" s="17">
        <v>1957</v>
      </c>
      <c r="E106" s="17"/>
      <c r="F106" s="17" t="s">
        <v>13</v>
      </c>
      <c r="G106" s="17">
        <v>2</v>
      </c>
      <c r="H106" s="17">
        <v>3</v>
      </c>
      <c r="I106" s="17">
        <v>17</v>
      </c>
      <c r="J106" s="26">
        <v>1195.8</v>
      </c>
      <c r="K106" s="17">
        <v>15</v>
      </c>
      <c r="L106" s="26">
        <v>10490262</v>
      </c>
      <c r="M106" s="27">
        <v>45992</v>
      </c>
    </row>
    <row r="107" spans="1:13" s="7" customFormat="1" x14ac:dyDescent="0.25">
      <c r="A107" s="17">
        <f>SUBTOTAL(103,$C$11:$C107)</f>
        <v>89</v>
      </c>
      <c r="B107" s="17">
        <v>9607483</v>
      </c>
      <c r="C107" s="28" t="s">
        <v>202</v>
      </c>
      <c r="D107" s="17">
        <v>1961</v>
      </c>
      <c r="E107" s="17"/>
      <c r="F107" s="17" t="s">
        <v>206</v>
      </c>
      <c r="G107" s="17">
        <v>5</v>
      </c>
      <c r="H107" s="17">
        <v>4</v>
      </c>
      <c r="I107" s="17">
        <v>58</v>
      </c>
      <c r="J107" s="26">
        <v>2862.7</v>
      </c>
      <c r="K107" s="17">
        <v>102</v>
      </c>
      <c r="L107" s="26">
        <v>11324484</v>
      </c>
      <c r="M107" s="27">
        <v>45992</v>
      </c>
    </row>
    <row r="108" spans="1:13" s="7" customFormat="1" x14ac:dyDescent="0.25">
      <c r="A108" s="17">
        <f>SUBTOTAL(103,$C$11:$C108)</f>
        <v>90</v>
      </c>
      <c r="B108" s="17">
        <v>9594497</v>
      </c>
      <c r="C108" s="28" t="s">
        <v>162</v>
      </c>
      <c r="D108" s="17">
        <v>1974</v>
      </c>
      <c r="E108" s="17"/>
      <c r="F108" s="17" t="s">
        <v>13</v>
      </c>
      <c r="G108" s="17">
        <v>9</v>
      </c>
      <c r="H108" s="17">
        <v>5</v>
      </c>
      <c r="I108" s="17">
        <v>179</v>
      </c>
      <c r="J108" s="26">
        <v>10125.24</v>
      </c>
      <c r="K108" s="17">
        <v>386</v>
      </c>
      <c r="L108" s="26">
        <v>7227995.7300000004</v>
      </c>
      <c r="M108" s="27">
        <v>45992</v>
      </c>
    </row>
    <row r="109" spans="1:13" s="7" customFormat="1" x14ac:dyDescent="0.25">
      <c r="A109" s="17">
        <f>SUBTOTAL(103,$C$11:$C109)</f>
        <v>91</v>
      </c>
      <c r="B109" s="17">
        <v>9602159</v>
      </c>
      <c r="C109" s="28" t="s">
        <v>110</v>
      </c>
      <c r="D109" s="17">
        <v>1974</v>
      </c>
      <c r="E109" s="17"/>
      <c r="F109" s="17" t="s">
        <v>206</v>
      </c>
      <c r="G109" s="17">
        <v>9</v>
      </c>
      <c r="H109" s="17">
        <v>3</v>
      </c>
      <c r="I109" s="17">
        <v>108</v>
      </c>
      <c r="J109" s="26">
        <v>6971.1</v>
      </c>
      <c r="K109" s="17">
        <v>200</v>
      </c>
      <c r="L109" s="26">
        <v>30998670</v>
      </c>
      <c r="M109" s="27">
        <v>45992</v>
      </c>
    </row>
    <row r="110" spans="1:13" s="7" customFormat="1" x14ac:dyDescent="0.25">
      <c r="A110" s="17">
        <f>SUBTOTAL(103,$C$11:$C110)</f>
        <v>92</v>
      </c>
      <c r="B110" s="17">
        <v>9602166</v>
      </c>
      <c r="C110" s="28" t="s">
        <v>161</v>
      </c>
      <c r="D110" s="17">
        <v>1976</v>
      </c>
      <c r="E110" s="17"/>
      <c r="F110" s="17" t="s">
        <v>206</v>
      </c>
      <c r="G110" s="17">
        <v>9</v>
      </c>
      <c r="H110" s="17">
        <v>2</v>
      </c>
      <c r="I110" s="17">
        <v>71</v>
      </c>
      <c r="J110" s="26">
        <v>4458.7</v>
      </c>
      <c r="K110" s="17">
        <v>141</v>
      </c>
      <c r="L110" s="26">
        <v>20951903</v>
      </c>
      <c r="M110" s="27">
        <v>45992</v>
      </c>
    </row>
    <row r="111" spans="1:13" s="7" customFormat="1" x14ac:dyDescent="0.25">
      <c r="A111" s="17">
        <f>SUBTOTAL(103,$C$11:$C111)</f>
        <v>93</v>
      </c>
      <c r="B111" s="17">
        <v>9682814</v>
      </c>
      <c r="C111" s="28" t="s">
        <v>113</v>
      </c>
      <c r="D111" s="17">
        <v>1953</v>
      </c>
      <c r="E111" s="17"/>
      <c r="F111" s="17" t="s">
        <v>11</v>
      </c>
      <c r="G111" s="17">
        <v>3</v>
      </c>
      <c r="H111" s="17">
        <v>2</v>
      </c>
      <c r="I111" s="17">
        <v>12</v>
      </c>
      <c r="J111" s="26">
        <v>803</v>
      </c>
      <c r="K111" s="17">
        <v>24</v>
      </c>
      <c r="L111" s="26">
        <v>3149325</v>
      </c>
      <c r="M111" s="27">
        <v>45992</v>
      </c>
    </row>
    <row r="112" spans="1:13" s="7" customFormat="1" x14ac:dyDescent="0.25">
      <c r="A112" s="17">
        <f>SUBTOTAL(103,$C$11:$C112)</f>
        <v>94</v>
      </c>
      <c r="B112" s="17">
        <v>9633990</v>
      </c>
      <c r="C112" s="28" t="s">
        <v>438</v>
      </c>
      <c r="D112" s="17">
        <v>1963</v>
      </c>
      <c r="E112" s="17"/>
      <c r="F112" s="17" t="s">
        <v>90</v>
      </c>
      <c r="G112" s="17">
        <v>5</v>
      </c>
      <c r="H112" s="17">
        <v>4</v>
      </c>
      <c r="I112" s="17">
        <v>80</v>
      </c>
      <c r="J112" s="26">
        <v>4091.5</v>
      </c>
      <c r="K112" s="17">
        <v>136</v>
      </c>
      <c r="L112" s="26">
        <v>5267038</v>
      </c>
      <c r="M112" s="27">
        <v>45992</v>
      </c>
    </row>
    <row r="113" spans="1:13" s="7" customFormat="1" x14ac:dyDescent="0.25">
      <c r="A113" s="17">
        <f>SUBTOTAL(103,$C$11:$C113)</f>
        <v>95</v>
      </c>
      <c r="B113" s="17">
        <v>9607242</v>
      </c>
      <c r="C113" s="28" t="s">
        <v>358</v>
      </c>
      <c r="D113" s="17">
        <v>1977</v>
      </c>
      <c r="E113" s="17"/>
      <c r="F113" s="17" t="s">
        <v>206</v>
      </c>
      <c r="G113" s="17">
        <v>5</v>
      </c>
      <c r="H113" s="17">
        <v>6</v>
      </c>
      <c r="I113" s="17">
        <v>90</v>
      </c>
      <c r="J113" s="26">
        <v>4176.3999999999996</v>
      </c>
      <c r="K113" s="17">
        <v>186</v>
      </c>
      <c r="L113" s="26">
        <v>7628066</v>
      </c>
      <c r="M113" s="27">
        <v>45992</v>
      </c>
    </row>
    <row r="114" spans="1:13" s="7" customFormat="1" x14ac:dyDescent="0.25">
      <c r="A114" s="17">
        <f>SUBTOTAL(103,$C$11:$C114)</f>
        <v>96</v>
      </c>
      <c r="B114" s="17">
        <v>9607226</v>
      </c>
      <c r="C114" s="28" t="s">
        <v>359</v>
      </c>
      <c r="D114" s="17">
        <v>1976</v>
      </c>
      <c r="E114" s="17"/>
      <c r="F114" s="17" t="s">
        <v>206</v>
      </c>
      <c r="G114" s="17">
        <v>5</v>
      </c>
      <c r="H114" s="17">
        <v>6</v>
      </c>
      <c r="I114" s="17">
        <v>90</v>
      </c>
      <c r="J114" s="26">
        <v>4115.8</v>
      </c>
      <c r="K114" s="17">
        <v>162</v>
      </c>
      <c r="L114" s="26">
        <v>14386098.09</v>
      </c>
      <c r="M114" s="27">
        <v>45992</v>
      </c>
    </row>
    <row r="115" spans="1:13" s="7" customFormat="1" x14ac:dyDescent="0.25">
      <c r="A115" s="17">
        <f>SUBTOTAL(103,$C$11:$C115)</f>
        <v>97</v>
      </c>
      <c r="B115" s="17">
        <v>9594522</v>
      </c>
      <c r="C115" s="28" t="s">
        <v>111</v>
      </c>
      <c r="D115" s="17">
        <v>1956</v>
      </c>
      <c r="E115" s="17"/>
      <c r="F115" s="17" t="s">
        <v>13</v>
      </c>
      <c r="G115" s="17">
        <v>3</v>
      </c>
      <c r="H115" s="17">
        <v>4</v>
      </c>
      <c r="I115" s="17">
        <v>25</v>
      </c>
      <c r="J115" s="26">
        <v>2081.6999999999998</v>
      </c>
      <c r="K115" s="17">
        <v>56</v>
      </c>
      <c r="L115" s="26">
        <v>9470152.9100000001</v>
      </c>
      <c r="M115" s="27">
        <v>45992</v>
      </c>
    </row>
    <row r="116" spans="1:13" s="9" customFormat="1" x14ac:dyDescent="0.25">
      <c r="A116" s="22" t="s">
        <v>43</v>
      </c>
      <c r="B116" s="22"/>
      <c r="C116" s="29"/>
      <c r="D116" s="22"/>
      <c r="E116" s="22"/>
      <c r="F116" s="22"/>
      <c r="G116" s="22"/>
      <c r="H116" s="22"/>
      <c r="I116" s="22"/>
      <c r="J116" s="23"/>
      <c r="K116" s="22"/>
      <c r="L116" s="23"/>
      <c r="M116" s="30"/>
    </row>
    <row r="117" spans="1:13" s="9" customFormat="1" x14ac:dyDescent="0.25">
      <c r="A117" s="17">
        <f>SUBTOTAL(103,$C$11:$C117)</f>
        <v>98</v>
      </c>
      <c r="B117" s="17">
        <v>9592103</v>
      </c>
      <c r="C117" s="28" t="s">
        <v>314</v>
      </c>
      <c r="D117" s="17">
        <v>1987</v>
      </c>
      <c r="E117" s="17"/>
      <c r="F117" s="17" t="s">
        <v>13</v>
      </c>
      <c r="G117" s="17">
        <v>5</v>
      </c>
      <c r="H117" s="17">
        <v>4</v>
      </c>
      <c r="I117" s="17">
        <v>120</v>
      </c>
      <c r="J117" s="26">
        <v>3826.8</v>
      </c>
      <c r="K117" s="17">
        <v>234</v>
      </c>
      <c r="L117" s="26">
        <v>3520000</v>
      </c>
      <c r="M117" s="27">
        <v>45992</v>
      </c>
    </row>
    <row r="118" spans="1:13" s="9" customFormat="1" x14ac:dyDescent="0.25">
      <c r="A118" s="17">
        <f>SUBTOTAL(103,$C$11:$C118)</f>
        <v>99</v>
      </c>
      <c r="B118" s="17">
        <v>9592100</v>
      </c>
      <c r="C118" s="28" t="s">
        <v>315</v>
      </c>
      <c r="D118" s="17">
        <v>1990</v>
      </c>
      <c r="E118" s="17"/>
      <c r="F118" s="17" t="s">
        <v>13</v>
      </c>
      <c r="G118" s="17">
        <v>9</v>
      </c>
      <c r="H118" s="17">
        <v>2</v>
      </c>
      <c r="I118" s="17">
        <v>70</v>
      </c>
      <c r="J118" s="26">
        <v>4637.3</v>
      </c>
      <c r="K118" s="17">
        <v>132</v>
      </c>
      <c r="L118" s="26">
        <v>3220000</v>
      </c>
      <c r="M118" s="27">
        <v>45992</v>
      </c>
    </row>
    <row r="119" spans="1:13" s="9" customFormat="1" x14ac:dyDescent="0.25">
      <c r="A119" s="17">
        <f>SUBTOTAL(103,$C$11:$C119)</f>
        <v>100</v>
      </c>
      <c r="B119" s="17">
        <v>9593193</v>
      </c>
      <c r="C119" s="28" t="s">
        <v>316</v>
      </c>
      <c r="D119" s="17">
        <v>1955</v>
      </c>
      <c r="E119" s="17"/>
      <c r="F119" s="17" t="s">
        <v>11</v>
      </c>
      <c r="G119" s="17">
        <v>2</v>
      </c>
      <c r="H119" s="17">
        <v>2</v>
      </c>
      <c r="I119" s="17">
        <v>12</v>
      </c>
      <c r="J119" s="26">
        <v>757</v>
      </c>
      <c r="K119" s="17">
        <v>21</v>
      </c>
      <c r="L119" s="26">
        <v>6655430</v>
      </c>
      <c r="M119" s="27">
        <v>45992</v>
      </c>
    </row>
    <row r="120" spans="1:13" s="9" customFormat="1" x14ac:dyDescent="0.25">
      <c r="A120" s="22" t="s">
        <v>44</v>
      </c>
      <c r="B120" s="22"/>
      <c r="C120" s="29"/>
      <c r="D120" s="22"/>
      <c r="E120" s="22"/>
      <c r="F120" s="22"/>
      <c r="G120" s="22"/>
      <c r="H120" s="22"/>
      <c r="I120" s="22"/>
      <c r="J120" s="23"/>
      <c r="K120" s="22"/>
      <c r="L120" s="23"/>
      <c r="M120" s="30"/>
    </row>
    <row r="121" spans="1:13" s="9" customFormat="1" x14ac:dyDescent="0.25">
      <c r="A121" s="17">
        <f>SUBTOTAL(103,$C$11:$C121)</f>
        <v>101</v>
      </c>
      <c r="B121" s="17">
        <v>9594478</v>
      </c>
      <c r="C121" s="28" t="s">
        <v>15</v>
      </c>
      <c r="D121" s="17">
        <v>1960</v>
      </c>
      <c r="E121" s="17"/>
      <c r="F121" s="17" t="s">
        <v>11</v>
      </c>
      <c r="G121" s="17">
        <v>5</v>
      </c>
      <c r="H121" s="17">
        <v>4</v>
      </c>
      <c r="I121" s="17">
        <v>63</v>
      </c>
      <c r="J121" s="26">
        <v>5092.24</v>
      </c>
      <c r="K121" s="17">
        <v>67</v>
      </c>
      <c r="L121" s="26">
        <v>12752035</v>
      </c>
      <c r="M121" s="27">
        <v>45992</v>
      </c>
    </row>
    <row r="122" spans="1:13" s="9" customFormat="1" x14ac:dyDescent="0.25">
      <c r="A122" s="17">
        <f>SUBTOTAL(103,$C$11:$C122)</f>
        <v>102</v>
      </c>
      <c r="B122" s="17">
        <v>9594820</v>
      </c>
      <c r="C122" s="28" t="s">
        <v>364</v>
      </c>
      <c r="D122" s="17">
        <v>1966</v>
      </c>
      <c r="E122" s="17"/>
      <c r="F122" s="17" t="s">
        <v>90</v>
      </c>
      <c r="G122" s="17">
        <v>5</v>
      </c>
      <c r="H122" s="17">
        <v>4</v>
      </c>
      <c r="I122" s="17">
        <v>76</v>
      </c>
      <c r="J122" s="26">
        <v>3693</v>
      </c>
      <c r="K122" s="17">
        <v>88</v>
      </c>
      <c r="L122" s="26">
        <v>14561148</v>
      </c>
      <c r="M122" s="27">
        <v>45657</v>
      </c>
    </row>
    <row r="123" spans="1:13" s="9" customFormat="1" x14ac:dyDescent="0.25">
      <c r="A123" s="17">
        <f>SUBTOTAL(103,$C$11:$C123)</f>
        <v>103</v>
      </c>
      <c r="B123" s="17">
        <v>9594853</v>
      </c>
      <c r="C123" s="28" t="s">
        <v>365</v>
      </c>
      <c r="D123" s="17">
        <v>1966</v>
      </c>
      <c r="E123" s="17"/>
      <c r="F123" s="17" t="s">
        <v>90</v>
      </c>
      <c r="G123" s="17">
        <v>5</v>
      </c>
      <c r="H123" s="17">
        <v>4</v>
      </c>
      <c r="I123" s="17">
        <v>53</v>
      </c>
      <c r="J123" s="26">
        <v>3355</v>
      </c>
      <c r="K123" s="17">
        <v>76</v>
      </c>
      <c r="L123" s="26">
        <v>11431791</v>
      </c>
      <c r="M123" s="27">
        <v>45992</v>
      </c>
    </row>
    <row r="124" spans="1:13" s="9" customFormat="1" x14ac:dyDescent="0.25">
      <c r="A124" s="17">
        <f>SUBTOTAL(103,$C$11:$C124)</f>
        <v>104</v>
      </c>
      <c r="B124" s="17">
        <v>9594871</v>
      </c>
      <c r="C124" s="28" t="s">
        <v>366</v>
      </c>
      <c r="D124" s="17">
        <v>1964</v>
      </c>
      <c r="E124" s="17"/>
      <c r="F124" s="17" t="s">
        <v>90</v>
      </c>
      <c r="G124" s="17">
        <v>5</v>
      </c>
      <c r="H124" s="17">
        <v>4</v>
      </c>
      <c r="I124" s="17">
        <v>57</v>
      </c>
      <c r="J124" s="26">
        <v>3402</v>
      </c>
      <c r="K124" s="17">
        <v>75</v>
      </c>
      <c r="L124" s="26">
        <v>11431791</v>
      </c>
      <c r="M124" s="27">
        <v>45992</v>
      </c>
    </row>
    <row r="125" spans="1:13" s="9" customFormat="1" x14ac:dyDescent="0.25">
      <c r="A125" s="17">
        <f>SUBTOTAL(103,$C$11:$C125)</f>
        <v>105</v>
      </c>
      <c r="B125" s="17">
        <v>9594892</v>
      </c>
      <c r="C125" s="28" t="s">
        <v>367</v>
      </c>
      <c r="D125" s="17">
        <v>1965</v>
      </c>
      <c r="E125" s="17"/>
      <c r="F125" s="17" t="s">
        <v>90</v>
      </c>
      <c r="G125" s="17">
        <v>5</v>
      </c>
      <c r="H125" s="17">
        <v>4</v>
      </c>
      <c r="I125" s="17">
        <v>58</v>
      </c>
      <c r="J125" s="26">
        <v>3328</v>
      </c>
      <c r="K125" s="17">
        <v>83</v>
      </c>
      <c r="L125" s="26">
        <v>12114385</v>
      </c>
      <c r="M125" s="27">
        <v>45992</v>
      </c>
    </row>
    <row r="126" spans="1:13" s="9" customFormat="1" x14ac:dyDescent="0.25">
      <c r="A126" s="17">
        <v>106</v>
      </c>
      <c r="B126" s="17">
        <v>9594908</v>
      </c>
      <c r="C126" s="28" t="s">
        <v>399</v>
      </c>
      <c r="D126" s="17">
        <v>1967</v>
      </c>
      <c r="E126" s="17"/>
      <c r="F126" s="17" t="s">
        <v>90</v>
      </c>
      <c r="G126" s="17">
        <v>5</v>
      </c>
      <c r="H126" s="17">
        <v>4</v>
      </c>
      <c r="I126" s="17">
        <v>58</v>
      </c>
      <c r="J126" s="26">
        <v>3067</v>
      </c>
      <c r="K126" s="17">
        <v>88</v>
      </c>
      <c r="L126" s="26">
        <v>12911246</v>
      </c>
      <c r="M126" s="27">
        <v>45992</v>
      </c>
    </row>
    <row r="127" spans="1:13" s="9" customFormat="1" x14ac:dyDescent="0.25">
      <c r="A127" s="17">
        <f>SUBTOTAL(103,$C$11:$C127)</f>
        <v>107</v>
      </c>
      <c r="B127" s="17">
        <v>9594962</v>
      </c>
      <c r="C127" s="28" t="s">
        <v>368</v>
      </c>
      <c r="D127" s="17">
        <v>1968</v>
      </c>
      <c r="E127" s="17"/>
      <c r="F127" s="17" t="s">
        <v>90</v>
      </c>
      <c r="G127" s="17">
        <v>5</v>
      </c>
      <c r="H127" s="17">
        <v>4</v>
      </c>
      <c r="I127" s="17">
        <v>58</v>
      </c>
      <c r="J127" s="26">
        <v>3257</v>
      </c>
      <c r="K127" s="17">
        <v>88</v>
      </c>
      <c r="L127" s="26">
        <v>13008391</v>
      </c>
      <c r="M127" s="27">
        <v>45657</v>
      </c>
    </row>
    <row r="128" spans="1:13" s="9" customFormat="1" x14ac:dyDescent="0.25">
      <c r="A128" s="17">
        <f>SUBTOTAL(103,$C$11:$C128)</f>
        <v>108</v>
      </c>
      <c r="B128" s="17">
        <v>9594970</v>
      </c>
      <c r="C128" s="28" t="s">
        <v>369</v>
      </c>
      <c r="D128" s="17">
        <v>1970</v>
      </c>
      <c r="E128" s="17"/>
      <c r="F128" s="17" t="s">
        <v>90</v>
      </c>
      <c r="G128" s="17">
        <v>5</v>
      </c>
      <c r="H128" s="17">
        <v>6</v>
      </c>
      <c r="I128" s="17">
        <v>90</v>
      </c>
      <c r="J128" s="26">
        <v>5240</v>
      </c>
      <c r="K128" s="17">
        <v>133</v>
      </c>
      <c r="L128" s="26">
        <v>16100691</v>
      </c>
      <c r="M128" s="27">
        <v>45992</v>
      </c>
    </row>
    <row r="129" spans="1:13" s="9" customFormat="1" x14ac:dyDescent="0.25">
      <c r="A129" s="17">
        <f>SUBTOTAL(103,$C$11:$C129)</f>
        <v>109</v>
      </c>
      <c r="B129" s="17">
        <v>9594975</v>
      </c>
      <c r="C129" s="28" t="s">
        <v>370</v>
      </c>
      <c r="D129" s="17">
        <v>1970</v>
      </c>
      <c r="E129" s="17"/>
      <c r="F129" s="17" t="s">
        <v>206</v>
      </c>
      <c r="G129" s="17">
        <v>5</v>
      </c>
      <c r="H129" s="17">
        <v>6</v>
      </c>
      <c r="I129" s="17">
        <v>90</v>
      </c>
      <c r="J129" s="26">
        <v>4913</v>
      </c>
      <c r="K129" s="17">
        <v>133</v>
      </c>
      <c r="L129" s="26">
        <v>16100691</v>
      </c>
      <c r="M129" s="27">
        <v>45992</v>
      </c>
    </row>
    <row r="130" spans="1:13" s="9" customFormat="1" x14ac:dyDescent="0.25">
      <c r="A130" s="17">
        <f>SUBTOTAL(103,$C$11:$C130)</f>
        <v>110</v>
      </c>
      <c r="B130" s="17">
        <v>9612222</v>
      </c>
      <c r="C130" s="28" t="s">
        <v>360</v>
      </c>
      <c r="D130" s="17">
        <v>1959</v>
      </c>
      <c r="E130" s="17"/>
      <c r="F130" s="17" t="s">
        <v>432</v>
      </c>
      <c r="G130" s="17">
        <v>3</v>
      </c>
      <c r="H130" s="17">
        <v>3</v>
      </c>
      <c r="I130" s="17">
        <v>27</v>
      </c>
      <c r="J130" s="26">
        <v>2383.4</v>
      </c>
      <c r="K130" s="17">
        <v>32</v>
      </c>
      <c r="L130" s="26">
        <v>7928505</v>
      </c>
      <c r="M130" s="27">
        <v>45657</v>
      </c>
    </row>
    <row r="131" spans="1:13" s="9" customFormat="1" collapsed="1" x14ac:dyDescent="0.25">
      <c r="A131" s="17">
        <f>SUBTOTAL(103,$C$11:$C131)</f>
        <v>111</v>
      </c>
      <c r="B131" s="17">
        <v>9612237</v>
      </c>
      <c r="C131" s="28" t="s">
        <v>361</v>
      </c>
      <c r="D131" s="17">
        <v>1964</v>
      </c>
      <c r="E131" s="17"/>
      <c r="F131" s="17" t="s">
        <v>90</v>
      </c>
      <c r="G131" s="17">
        <v>5</v>
      </c>
      <c r="H131" s="17">
        <v>2</v>
      </c>
      <c r="I131" s="17">
        <v>40</v>
      </c>
      <c r="J131" s="26">
        <v>2965</v>
      </c>
      <c r="K131" s="17">
        <v>65</v>
      </c>
      <c r="L131" s="26">
        <v>9256125</v>
      </c>
      <c r="M131" s="27">
        <v>45992</v>
      </c>
    </row>
    <row r="132" spans="1:13" s="9" customFormat="1" x14ac:dyDescent="0.25">
      <c r="A132" s="17">
        <f>SUBTOTAL(103,$C$11:$C132)</f>
        <v>112</v>
      </c>
      <c r="B132" s="17">
        <v>9612238</v>
      </c>
      <c r="C132" s="28" t="s">
        <v>362</v>
      </c>
      <c r="D132" s="17">
        <v>1965</v>
      </c>
      <c r="E132" s="17"/>
      <c r="F132" s="17" t="s">
        <v>433</v>
      </c>
      <c r="G132" s="17">
        <v>5</v>
      </c>
      <c r="H132" s="17">
        <v>2</v>
      </c>
      <c r="I132" s="17">
        <v>36</v>
      </c>
      <c r="J132" s="26">
        <v>2042</v>
      </c>
      <c r="K132" s="17">
        <v>62</v>
      </c>
      <c r="L132" s="26">
        <v>8453631</v>
      </c>
      <c r="M132" s="27">
        <v>45992</v>
      </c>
    </row>
    <row r="133" spans="1:13" s="9" customFormat="1" x14ac:dyDescent="0.25">
      <c r="A133" s="17">
        <f>SUBTOTAL(103,$C$11:$C133)</f>
        <v>113</v>
      </c>
      <c r="B133" s="17">
        <v>9612295</v>
      </c>
      <c r="C133" s="28" t="s">
        <v>363</v>
      </c>
      <c r="D133" s="17">
        <v>1963</v>
      </c>
      <c r="E133" s="17"/>
      <c r="F133" s="17" t="s">
        <v>90</v>
      </c>
      <c r="G133" s="17">
        <v>3</v>
      </c>
      <c r="H133" s="17">
        <v>2</v>
      </c>
      <c r="I133" s="17">
        <v>16</v>
      </c>
      <c r="J133" s="26">
        <v>1154.4000000000001</v>
      </c>
      <c r="K133" s="17">
        <v>19</v>
      </c>
      <c r="L133" s="26">
        <v>7928505</v>
      </c>
      <c r="M133" s="27">
        <v>45992</v>
      </c>
    </row>
    <row r="134" spans="1:13" s="9" customFormat="1" x14ac:dyDescent="0.25">
      <c r="A134" s="17">
        <f>SUBTOTAL(103,$C$11:$C134)</f>
        <v>114</v>
      </c>
      <c r="B134" s="17">
        <v>9595145</v>
      </c>
      <c r="C134" s="28" t="s">
        <v>371</v>
      </c>
      <c r="D134" s="17">
        <v>1988</v>
      </c>
      <c r="E134" s="17"/>
      <c r="F134" s="17" t="s">
        <v>13</v>
      </c>
      <c r="G134" s="17">
        <v>9</v>
      </c>
      <c r="H134" s="17">
        <v>3</v>
      </c>
      <c r="I134" s="17">
        <v>99</v>
      </c>
      <c r="J134" s="26">
        <v>7769</v>
      </c>
      <c r="K134" s="17">
        <v>175</v>
      </c>
      <c r="L134" s="26">
        <v>15000000</v>
      </c>
      <c r="M134" s="27">
        <v>45992</v>
      </c>
    </row>
    <row r="135" spans="1:13" s="9" customFormat="1" x14ac:dyDescent="0.25">
      <c r="A135" s="17">
        <f>SUBTOTAL(103,$C$11:$C135)</f>
        <v>115</v>
      </c>
      <c r="B135" s="17">
        <v>9596258</v>
      </c>
      <c r="C135" s="28" t="s">
        <v>21</v>
      </c>
      <c r="D135" s="17">
        <v>1961</v>
      </c>
      <c r="E135" s="17"/>
      <c r="F135" s="17" t="s">
        <v>13</v>
      </c>
      <c r="G135" s="17">
        <v>4</v>
      </c>
      <c r="H135" s="17">
        <v>3</v>
      </c>
      <c r="I135" s="17">
        <v>46</v>
      </c>
      <c r="J135" s="26">
        <v>3940.22</v>
      </c>
      <c r="K135" s="17">
        <v>56</v>
      </c>
      <c r="L135" s="26">
        <v>62256519</v>
      </c>
      <c r="M135" s="27">
        <v>45992</v>
      </c>
    </row>
    <row r="136" spans="1:13" s="9" customFormat="1" x14ac:dyDescent="0.25">
      <c r="A136" s="17">
        <f>SUBTOTAL(103,$C$11:$C136)</f>
        <v>116</v>
      </c>
      <c r="B136" s="17">
        <v>9597978</v>
      </c>
      <c r="C136" s="28" t="s">
        <v>46</v>
      </c>
      <c r="D136" s="17">
        <v>1978</v>
      </c>
      <c r="E136" s="17"/>
      <c r="F136" s="17" t="s">
        <v>433</v>
      </c>
      <c r="G136" s="17">
        <v>9</v>
      </c>
      <c r="H136" s="17">
        <v>2</v>
      </c>
      <c r="I136" s="17">
        <v>70</v>
      </c>
      <c r="J136" s="26">
        <v>4281.3500000000004</v>
      </c>
      <c r="K136" s="17">
        <v>105</v>
      </c>
      <c r="L136" s="26">
        <v>86799218</v>
      </c>
      <c r="M136" s="27">
        <v>45992</v>
      </c>
    </row>
    <row r="137" spans="1:13" s="9" customFormat="1" x14ac:dyDescent="0.25">
      <c r="A137" s="17">
        <f>SUBTOTAL(103,$C$11:$C137)</f>
        <v>117</v>
      </c>
      <c r="B137" s="17">
        <v>9598032</v>
      </c>
      <c r="C137" s="28" t="s">
        <v>50</v>
      </c>
      <c r="D137" s="17">
        <v>1965</v>
      </c>
      <c r="E137" s="17"/>
      <c r="F137" s="17" t="s">
        <v>433</v>
      </c>
      <c r="G137" s="17">
        <v>5</v>
      </c>
      <c r="H137" s="17">
        <v>4</v>
      </c>
      <c r="I137" s="17">
        <v>65</v>
      </c>
      <c r="J137" s="26">
        <v>5076.03</v>
      </c>
      <c r="K137" s="17">
        <v>71</v>
      </c>
      <c r="L137" s="26">
        <v>94081174</v>
      </c>
      <c r="M137" s="27">
        <v>45992</v>
      </c>
    </row>
    <row r="138" spans="1:13" s="9" customFormat="1" x14ac:dyDescent="0.25">
      <c r="A138" s="17">
        <f>SUBTOTAL(103,$C$11:$C138)</f>
        <v>118</v>
      </c>
      <c r="B138" s="17">
        <v>9598045</v>
      </c>
      <c r="C138" s="28" t="s">
        <v>45</v>
      </c>
      <c r="D138" s="17">
        <v>1979</v>
      </c>
      <c r="E138" s="17"/>
      <c r="F138" s="17" t="s">
        <v>13</v>
      </c>
      <c r="G138" s="17">
        <v>9</v>
      </c>
      <c r="H138" s="17">
        <v>2</v>
      </c>
      <c r="I138" s="17">
        <v>72</v>
      </c>
      <c r="J138" s="26">
        <v>4395.75</v>
      </c>
      <c r="K138" s="17">
        <v>101</v>
      </c>
      <c r="L138" s="26">
        <v>87005159</v>
      </c>
      <c r="M138" s="27">
        <v>45992</v>
      </c>
    </row>
    <row r="139" spans="1:13" s="9" customFormat="1" x14ac:dyDescent="0.25">
      <c r="A139" s="17">
        <f>SUBTOTAL(103,$C$11:$C139)</f>
        <v>119</v>
      </c>
      <c r="B139" s="17">
        <v>9608296</v>
      </c>
      <c r="C139" s="28" t="s">
        <v>160</v>
      </c>
      <c r="D139" s="17">
        <v>1975</v>
      </c>
      <c r="E139" s="17"/>
      <c r="F139" s="17" t="s">
        <v>11</v>
      </c>
      <c r="G139" s="17">
        <v>9</v>
      </c>
      <c r="H139" s="17">
        <v>1</v>
      </c>
      <c r="I139" s="17">
        <v>60</v>
      </c>
      <c r="J139" s="26">
        <v>3726.74</v>
      </c>
      <c r="K139" s="17">
        <v>68</v>
      </c>
      <c r="L139" s="26">
        <v>5000000</v>
      </c>
      <c r="M139" s="27">
        <v>45992</v>
      </c>
    </row>
    <row r="140" spans="1:13" s="9" customFormat="1" x14ac:dyDescent="0.25">
      <c r="A140" s="17">
        <f>SUBTOTAL(103,$C$11:$C140)</f>
        <v>120</v>
      </c>
      <c r="B140" s="17">
        <v>9608330</v>
      </c>
      <c r="C140" s="28" t="s">
        <v>159</v>
      </c>
      <c r="D140" s="17">
        <v>1975</v>
      </c>
      <c r="E140" s="17"/>
      <c r="F140" s="17" t="s">
        <v>11</v>
      </c>
      <c r="G140" s="17">
        <v>9</v>
      </c>
      <c r="H140" s="17">
        <v>1</v>
      </c>
      <c r="I140" s="17">
        <v>68</v>
      </c>
      <c r="J140" s="26">
        <v>4185.2</v>
      </c>
      <c r="K140" s="17">
        <v>91</v>
      </c>
      <c r="L140" s="26">
        <v>5000000</v>
      </c>
      <c r="M140" s="27">
        <v>45992</v>
      </c>
    </row>
    <row r="141" spans="1:13" s="9" customFormat="1" x14ac:dyDescent="0.25">
      <c r="A141" s="17">
        <f>SUBTOTAL(103,$C$11:$C141)</f>
        <v>121</v>
      </c>
      <c r="B141" s="17">
        <v>9608356</v>
      </c>
      <c r="C141" s="28" t="s">
        <v>236</v>
      </c>
      <c r="D141" s="17">
        <v>1960</v>
      </c>
      <c r="E141" s="17"/>
      <c r="F141" s="17" t="s">
        <v>432</v>
      </c>
      <c r="G141" s="17">
        <v>4</v>
      </c>
      <c r="H141" s="17">
        <v>2</v>
      </c>
      <c r="I141" s="17">
        <v>28</v>
      </c>
      <c r="J141" s="26">
        <v>2017.18</v>
      </c>
      <c r="K141" s="17">
        <v>43</v>
      </c>
      <c r="L141" s="26">
        <v>7998997</v>
      </c>
      <c r="M141" s="27">
        <v>45992</v>
      </c>
    </row>
    <row r="142" spans="1:13" s="9" customFormat="1" x14ac:dyDescent="0.25">
      <c r="A142" s="17">
        <f>SUBTOTAL(103,$C$11:$C142)</f>
        <v>122</v>
      </c>
      <c r="B142" s="17">
        <v>9608359</v>
      </c>
      <c r="C142" s="28" t="s">
        <v>49</v>
      </c>
      <c r="D142" s="17">
        <v>1962</v>
      </c>
      <c r="E142" s="17"/>
      <c r="F142" s="17" t="s">
        <v>206</v>
      </c>
      <c r="G142" s="17">
        <v>4</v>
      </c>
      <c r="H142" s="17">
        <v>3</v>
      </c>
      <c r="I142" s="17">
        <v>48</v>
      </c>
      <c r="J142" s="26">
        <v>3500.32</v>
      </c>
      <c r="K142" s="17">
        <v>65</v>
      </c>
      <c r="L142" s="26">
        <v>9618841</v>
      </c>
      <c r="M142" s="27">
        <v>45992</v>
      </c>
    </row>
    <row r="143" spans="1:13" s="9" customFormat="1" x14ac:dyDescent="0.25">
      <c r="A143" s="17">
        <f>SUBTOTAL(103,$C$11:$C143)</f>
        <v>123</v>
      </c>
      <c r="B143" s="17">
        <v>9608362</v>
      </c>
      <c r="C143" s="28" t="s">
        <v>234</v>
      </c>
      <c r="D143" s="17">
        <v>1959</v>
      </c>
      <c r="E143" s="17"/>
      <c r="F143" s="17" t="s">
        <v>13</v>
      </c>
      <c r="G143" s="17">
        <v>4</v>
      </c>
      <c r="H143" s="17">
        <v>2</v>
      </c>
      <c r="I143" s="17">
        <v>28</v>
      </c>
      <c r="J143" s="26">
        <v>2203.39</v>
      </c>
      <c r="K143" s="17">
        <v>38</v>
      </c>
      <c r="L143" s="26">
        <v>8051317</v>
      </c>
      <c r="M143" s="27">
        <v>45992</v>
      </c>
    </row>
    <row r="144" spans="1:13" s="9" customFormat="1" x14ac:dyDescent="0.25">
      <c r="A144" s="17">
        <f>SUBTOTAL(103,$C$11:$C144)</f>
        <v>124</v>
      </c>
      <c r="B144" s="17">
        <v>9608373</v>
      </c>
      <c r="C144" s="28" t="s">
        <v>48</v>
      </c>
      <c r="D144" s="17">
        <v>1961</v>
      </c>
      <c r="E144" s="17"/>
      <c r="F144" s="17" t="s">
        <v>11</v>
      </c>
      <c r="G144" s="17">
        <v>4</v>
      </c>
      <c r="H144" s="17">
        <v>4</v>
      </c>
      <c r="I144" s="17">
        <v>56</v>
      </c>
      <c r="J144" s="26">
        <v>3808.28</v>
      </c>
      <c r="K144" s="17">
        <v>82</v>
      </c>
      <c r="L144" s="26">
        <v>11492551</v>
      </c>
      <c r="M144" s="27">
        <v>45992</v>
      </c>
    </row>
    <row r="145" spans="1:13" s="9" customFormat="1" x14ac:dyDescent="0.25">
      <c r="A145" s="17">
        <f>SUBTOTAL(103,$C$11:$C145)</f>
        <v>125</v>
      </c>
      <c r="B145" s="17">
        <v>9608384</v>
      </c>
      <c r="C145" s="28" t="s">
        <v>235</v>
      </c>
      <c r="D145" s="17">
        <v>1960</v>
      </c>
      <c r="E145" s="17"/>
      <c r="F145" s="17" t="s">
        <v>90</v>
      </c>
      <c r="G145" s="17">
        <v>4</v>
      </c>
      <c r="H145" s="17">
        <v>2</v>
      </c>
      <c r="I145" s="17">
        <v>29</v>
      </c>
      <c r="J145" s="26">
        <v>1997.7</v>
      </c>
      <c r="K145" s="17">
        <v>35</v>
      </c>
      <c r="L145" s="26">
        <v>7998996</v>
      </c>
      <c r="M145" s="27">
        <v>45992</v>
      </c>
    </row>
    <row r="146" spans="1:13" s="9" customFormat="1" x14ac:dyDescent="0.25">
      <c r="A146" s="17">
        <f>SUBTOTAL(103,$C$11:$C146)</f>
        <v>126</v>
      </c>
      <c r="B146" s="17">
        <v>9610809</v>
      </c>
      <c r="C146" s="28" t="s">
        <v>16</v>
      </c>
      <c r="D146" s="17">
        <v>1962</v>
      </c>
      <c r="E146" s="17"/>
      <c r="F146" s="17" t="s">
        <v>432</v>
      </c>
      <c r="G146" s="17">
        <v>4</v>
      </c>
      <c r="H146" s="17">
        <v>4</v>
      </c>
      <c r="I146" s="17">
        <v>53</v>
      </c>
      <c r="J146" s="26">
        <v>4193.2</v>
      </c>
      <c r="K146" s="17">
        <v>70</v>
      </c>
      <c r="L146" s="26">
        <v>15130415</v>
      </c>
      <c r="M146" s="27">
        <v>45992</v>
      </c>
    </row>
    <row r="147" spans="1:13" s="9" customFormat="1" x14ac:dyDescent="0.25">
      <c r="A147" s="17">
        <f>SUBTOTAL(103,$C$11:$C147)</f>
        <v>127</v>
      </c>
      <c r="B147" s="17">
        <v>9610824</v>
      </c>
      <c r="C147" s="28" t="s">
        <v>17</v>
      </c>
      <c r="D147" s="17">
        <v>1961</v>
      </c>
      <c r="E147" s="17"/>
      <c r="F147" s="17" t="s">
        <v>433</v>
      </c>
      <c r="G147" s="17">
        <v>4</v>
      </c>
      <c r="H147" s="17">
        <v>3</v>
      </c>
      <c r="I147" s="17">
        <v>48</v>
      </c>
      <c r="J147" s="26">
        <v>3455.96</v>
      </c>
      <c r="K147" s="17">
        <v>46</v>
      </c>
      <c r="L147" s="26">
        <v>12115195</v>
      </c>
      <c r="M147" s="27">
        <v>45992</v>
      </c>
    </row>
    <row r="148" spans="1:13" s="9" customFormat="1" x14ac:dyDescent="0.25">
      <c r="A148" s="17">
        <f>SUBTOTAL(103,$C$11:$C148)</f>
        <v>128</v>
      </c>
      <c r="B148" s="17">
        <v>9610826</v>
      </c>
      <c r="C148" s="28" t="s">
        <v>18</v>
      </c>
      <c r="D148" s="17">
        <v>1961</v>
      </c>
      <c r="E148" s="17"/>
      <c r="F148" s="17" t="s">
        <v>206</v>
      </c>
      <c r="G148" s="17">
        <v>4</v>
      </c>
      <c r="H148" s="17">
        <v>2</v>
      </c>
      <c r="I148" s="17">
        <v>28</v>
      </c>
      <c r="J148" s="26">
        <v>2386</v>
      </c>
      <c r="K148" s="17">
        <v>42</v>
      </c>
      <c r="L148" s="26">
        <v>7612405</v>
      </c>
      <c r="M148" s="27">
        <v>45992</v>
      </c>
    </row>
    <row r="149" spans="1:13" s="9" customFormat="1" x14ac:dyDescent="0.25">
      <c r="A149" s="17">
        <f>SUBTOTAL(103,$C$11:$C149)</f>
        <v>129</v>
      </c>
      <c r="B149" s="17">
        <v>9610827</v>
      </c>
      <c r="C149" s="28" t="s">
        <v>19</v>
      </c>
      <c r="D149" s="17">
        <v>1961</v>
      </c>
      <c r="E149" s="17"/>
      <c r="F149" s="17" t="s">
        <v>90</v>
      </c>
      <c r="G149" s="17">
        <v>4</v>
      </c>
      <c r="H149" s="17">
        <v>2</v>
      </c>
      <c r="I149" s="17">
        <v>27</v>
      </c>
      <c r="J149" s="26">
        <v>2247.1</v>
      </c>
      <c r="K149" s="17">
        <v>42</v>
      </c>
      <c r="L149" s="26">
        <v>6817795</v>
      </c>
      <c r="M149" s="27">
        <v>45992</v>
      </c>
    </row>
    <row r="150" spans="1:13" s="9" customFormat="1" x14ac:dyDescent="0.25">
      <c r="A150" s="17">
        <f>SUBTOTAL(103,$C$11:$C150)</f>
        <v>130</v>
      </c>
      <c r="B150" s="17">
        <v>9610828</v>
      </c>
      <c r="C150" s="28" t="s">
        <v>20</v>
      </c>
      <c r="D150" s="17">
        <v>1961</v>
      </c>
      <c r="E150" s="17"/>
      <c r="F150" s="17" t="s">
        <v>90</v>
      </c>
      <c r="G150" s="17">
        <v>4</v>
      </c>
      <c r="H150" s="17">
        <v>2</v>
      </c>
      <c r="I150" s="17">
        <v>29</v>
      </c>
      <c r="J150" s="26">
        <v>1989.47</v>
      </c>
      <c r="K150" s="17">
        <v>44</v>
      </c>
      <c r="L150" s="26">
        <v>7178585</v>
      </c>
      <c r="M150" s="27">
        <v>45992</v>
      </c>
    </row>
    <row r="151" spans="1:13" s="9" customFormat="1" x14ac:dyDescent="0.25">
      <c r="A151" s="17">
        <f>SUBTOTAL(103,$C$11:$C151)</f>
        <v>131</v>
      </c>
      <c r="B151" s="17">
        <v>9610843</v>
      </c>
      <c r="C151" s="28" t="s">
        <v>47</v>
      </c>
      <c r="D151" s="17">
        <v>1968</v>
      </c>
      <c r="E151" s="17"/>
      <c r="F151" s="17" t="s">
        <v>90</v>
      </c>
      <c r="G151" s="17">
        <v>5</v>
      </c>
      <c r="H151" s="17">
        <v>6</v>
      </c>
      <c r="I151" s="17">
        <v>80</v>
      </c>
      <c r="J151" s="26">
        <v>6821.03</v>
      </c>
      <c r="K151" s="17">
        <v>118</v>
      </c>
      <c r="L151" s="26">
        <v>21252259</v>
      </c>
      <c r="M151" s="27">
        <v>45992</v>
      </c>
    </row>
    <row r="152" spans="1:13" s="9" customFormat="1" x14ac:dyDescent="0.25">
      <c r="A152" s="22" t="s">
        <v>51</v>
      </c>
      <c r="B152" s="22"/>
      <c r="C152" s="29"/>
      <c r="D152" s="22"/>
      <c r="E152" s="22"/>
      <c r="F152" s="22"/>
      <c r="G152" s="22"/>
      <c r="H152" s="22"/>
      <c r="I152" s="22"/>
      <c r="J152" s="23"/>
      <c r="K152" s="22"/>
      <c r="L152" s="23"/>
      <c r="M152" s="30"/>
    </row>
    <row r="153" spans="1:13" s="9" customFormat="1" x14ac:dyDescent="0.25">
      <c r="A153" s="17">
        <f>SUBTOTAL(103,$C$11:$C153)</f>
        <v>132</v>
      </c>
      <c r="B153" s="17">
        <v>9596639</v>
      </c>
      <c r="C153" s="28" t="s">
        <v>372</v>
      </c>
      <c r="D153" s="17">
        <v>1977</v>
      </c>
      <c r="E153" s="17"/>
      <c r="F153" s="17" t="s">
        <v>90</v>
      </c>
      <c r="G153" s="17">
        <v>5</v>
      </c>
      <c r="H153" s="17">
        <v>2</v>
      </c>
      <c r="I153" s="17">
        <v>120</v>
      </c>
      <c r="J153" s="26">
        <v>4589</v>
      </c>
      <c r="K153" s="17">
        <v>160</v>
      </c>
      <c r="L153" s="26">
        <v>31559745</v>
      </c>
      <c r="M153" s="27">
        <v>45992</v>
      </c>
    </row>
    <row r="154" spans="1:13" s="9" customFormat="1" x14ac:dyDescent="0.25">
      <c r="A154" s="17">
        <f>SUBTOTAL(103,$C$11:$C154)</f>
        <v>133</v>
      </c>
      <c r="B154" s="17">
        <v>9597357</v>
      </c>
      <c r="C154" s="28" t="s">
        <v>449</v>
      </c>
      <c r="D154" s="17">
        <v>1980</v>
      </c>
      <c r="E154" s="17"/>
      <c r="F154" s="17" t="s">
        <v>206</v>
      </c>
      <c r="G154" s="17">
        <v>9</v>
      </c>
      <c r="H154" s="17">
        <v>2</v>
      </c>
      <c r="I154" s="17">
        <v>71</v>
      </c>
      <c r="J154" s="26">
        <v>4980.12</v>
      </c>
      <c r="K154" s="17">
        <v>131</v>
      </c>
      <c r="L154" s="26">
        <v>27162550</v>
      </c>
      <c r="M154" s="27">
        <v>45992</v>
      </c>
    </row>
    <row r="155" spans="1:13" s="9" customFormat="1" x14ac:dyDescent="0.25">
      <c r="A155" s="17">
        <f>SUBTOTAL(103,$C$11:$C155)</f>
        <v>134</v>
      </c>
      <c r="B155" s="17">
        <v>9600079</v>
      </c>
      <c r="C155" s="28" t="s">
        <v>374</v>
      </c>
      <c r="D155" s="17">
        <v>1981</v>
      </c>
      <c r="E155" s="17"/>
      <c r="F155" s="17" t="s">
        <v>206</v>
      </c>
      <c r="G155" s="17">
        <v>9</v>
      </c>
      <c r="H155" s="17">
        <v>7</v>
      </c>
      <c r="I155" s="17">
        <v>247</v>
      </c>
      <c r="J155" s="26">
        <v>18696.79</v>
      </c>
      <c r="K155" s="17">
        <v>543</v>
      </c>
      <c r="L155" s="26">
        <v>1803025</v>
      </c>
      <c r="M155" s="27">
        <v>45992</v>
      </c>
    </row>
    <row r="156" spans="1:13" s="9" customFormat="1" x14ac:dyDescent="0.25">
      <c r="A156" s="17">
        <f>SUBTOTAL(103,$C$11:$C156)</f>
        <v>135</v>
      </c>
      <c r="B156" s="17">
        <v>9600027</v>
      </c>
      <c r="C156" s="28" t="s">
        <v>375</v>
      </c>
      <c r="D156" s="17">
        <v>1983</v>
      </c>
      <c r="E156" s="17"/>
      <c r="F156" s="17" t="s">
        <v>206</v>
      </c>
      <c r="G156" s="17">
        <v>9</v>
      </c>
      <c r="H156" s="17">
        <v>4</v>
      </c>
      <c r="I156" s="17">
        <v>141</v>
      </c>
      <c r="J156" s="26">
        <v>10268.65</v>
      </c>
      <c r="K156" s="17">
        <v>275</v>
      </c>
      <c r="L156" s="26">
        <v>72559618</v>
      </c>
      <c r="M156" s="27">
        <v>45992</v>
      </c>
    </row>
    <row r="157" spans="1:13" s="9" customFormat="1" x14ac:dyDescent="0.25">
      <c r="A157" s="17">
        <f>SUBTOTAL(103,$C$11:$C157)</f>
        <v>136</v>
      </c>
      <c r="B157" s="17">
        <v>9591347</v>
      </c>
      <c r="C157" s="28" t="s">
        <v>376</v>
      </c>
      <c r="D157" s="17">
        <v>1953</v>
      </c>
      <c r="E157" s="17"/>
      <c r="F157" s="17" t="s">
        <v>13</v>
      </c>
      <c r="G157" s="17">
        <v>2</v>
      </c>
      <c r="H157" s="17">
        <v>2</v>
      </c>
      <c r="I157" s="17">
        <v>10</v>
      </c>
      <c r="J157" s="26">
        <v>1447.63</v>
      </c>
      <c r="K157" s="17">
        <v>20</v>
      </c>
      <c r="L157" s="26">
        <v>4800625</v>
      </c>
      <c r="M157" s="27">
        <v>45992</v>
      </c>
    </row>
    <row r="158" spans="1:13" s="9" customFormat="1" collapsed="1" x14ac:dyDescent="0.25">
      <c r="A158" s="17">
        <f>SUBTOTAL(103,$C$11:$C158)</f>
        <v>137</v>
      </c>
      <c r="B158" s="17">
        <v>9596562</v>
      </c>
      <c r="C158" s="28" t="s">
        <v>377</v>
      </c>
      <c r="D158" s="17">
        <v>1991</v>
      </c>
      <c r="E158" s="17"/>
      <c r="F158" s="17" t="s">
        <v>90</v>
      </c>
      <c r="G158" s="17">
        <v>5</v>
      </c>
      <c r="H158" s="17">
        <v>4</v>
      </c>
      <c r="I158" s="17">
        <v>44</v>
      </c>
      <c r="J158" s="26">
        <v>4897.47</v>
      </c>
      <c r="K158" s="17">
        <v>122</v>
      </c>
      <c r="L158" s="26">
        <v>23733925</v>
      </c>
      <c r="M158" s="27">
        <v>45992</v>
      </c>
    </row>
    <row r="159" spans="1:13" s="9" customFormat="1" x14ac:dyDescent="0.25">
      <c r="A159" s="17">
        <f>SUBTOTAL(103,$C$11:$C159)</f>
        <v>138</v>
      </c>
      <c r="B159" s="17">
        <v>9596283</v>
      </c>
      <c r="C159" s="28" t="s">
        <v>378</v>
      </c>
      <c r="D159" s="17">
        <v>1964</v>
      </c>
      <c r="E159" s="17"/>
      <c r="F159" s="17" t="s">
        <v>90</v>
      </c>
      <c r="G159" s="17">
        <v>5</v>
      </c>
      <c r="H159" s="17">
        <v>3</v>
      </c>
      <c r="I159" s="17">
        <v>58</v>
      </c>
      <c r="J159" s="26">
        <v>3718.85</v>
      </c>
      <c r="K159" s="17">
        <v>88</v>
      </c>
      <c r="L159" s="26">
        <v>14008845</v>
      </c>
      <c r="M159" s="27">
        <v>45992</v>
      </c>
    </row>
    <row r="160" spans="1:13" s="9" customFormat="1" ht="16.5" customHeight="1" x14ac:dyDescent="0.25">
      <c r="A160" s="17">
        <f>SUBTOTAL(103,$C$11:$C160)</f>
        <v>139</v>
      </c>
      <c r="B160" s="17">
        <v>9633482</v>
      </c>
      <c r="C160" s="28" t="s">
        <v>379</v>
      </c>
      <c r="D160" s="17">
        <v>1986</v>
      </c>
      <c r="E160" s="17"/>
      <c r="F160" s="17" t="s">
        <v>206</v>
      </c>
      <c r="G160" s="17">
        <v>9</v>
      </c>
      <c r="H160" s="17">
        <v>6</v>
      </c>
      <c r="I160" s="17">
        <v>210</v>
      </c>
      <c r="J160" s="26">
        <v>15478.82</v>
      </c>
      <c r="K160" s="17">
        <v>452</v>
      </c>
      <c r="L160" s="26">
        <v>1803025</v>
      </c>
      <c r="M160" s="27">
        <v>45992</v>
      </c>
    </row>
    <row r="161" spans="1:13" s="9" customFormat="1" ht="17.25" customHeight="1" x14ac:dyDescent="0.25">
      <c r="A161" s="17">
        <f>SUBTOTAL(103,$C$11:$C161)</f>
        <v>140</v>
      </c>
      <c r="B161" s="17">
        <v>9633547</v>
      </c>
      <c r="C161" s="28" t="s">
        <v>380</v>
      </c>
      <c r="D161" s="17">
        <v>1985</v>
      </c>
      <c r="E161" s="17"/>
      <c r="F161" s="17" t="s">
        <v>13</v>
      </c>
      <c r="G161" s="17">
        <v>9</v>
      </c>
      <c r="H161" s="17">
        <v>3</v>
      </c>
      <c r="I161" s="17">
        <v>158</v>
      </c>
      <c r="J161" s="26">
        <v>8794.41</v>
      </c>
      <c r="K161" s="17">
        <v>221</v>
      </c>
      <c r="L161" s="26">
        <v>3213025</v>
      </c>
      <c r="M161" s="27">
        <v>45992</v>
      </c>
    </row>
    <row r="162" spans="1:13" s="9" customFormat="1" x14ac:dyDescent="0.25">
      <c r="A162" s="17">
        <f>SUBTOTAL(103,$C$11:$C162)</f>
        <v>141</v>
      </c>
      <c r="B162" s="17">
        <v>9602127</v>
      </c>
      <c r="C162" s="28" t="s">
        <v>126</v>
      </c>
      <c r="D162" s="17">
        <v>1959</v>
      </c>
      <c r="E162" s="17"/>
      <c r="F162" s="17" t="s">
        <v>432</v>
      </c>
      <c r="G162" s="17">
        <v>2</v>
      </c>
      <c r="H162" s="17">
        <v>3</v>
      </c>
      <c r="I162" s="17">
        <v>19</v>
      </c>
      <c r="J162" s="26">
        <v>2095.25</v>
      </c>
      <c r="K162" s="17">
        <v>40</v>
      </c>
      <c r="L162" s="26">
        <v>10245175</v>
      </c>
      <c r="M162" s="27">
        <v>45992</v>
      </c>
    </row>
    <row r="163" spans="1:13" s="9" customFormat="1" x14ac:dyDescent="0.25">
      <c r="A163" s="17">
        <f>SUBTOTAL(103,$C$11:$C163)</f>
        <v>142</v>
      </c>
      <c r="B163" s="17">
        <v>9603374</v>
      </c>
      <c r="C163" s="28" t="s">
        <v>128</v>
      </c>
      <c r="D163" s="17">
        <v>1958</v>
      </c>
      <c r="E163" s="17"/>
      <c r="F163" s="17" t="s">
        <v>432</v>
      </c>
      <c r="G163" s="17">
        <v>3</v>
      </c>
      <c r="H163" s="17">
        <v>4</v>
      </c>
      <c r="I163" s="17">
        <v>44</v>
      </c>
      <c r="J163" s="26">
        <v>4210.37</v>
      </c>
      <c r="K163" s="17">
        <v>68</v>
      </c>
      <c r="L163" s="26">
        <v>55082434</v>
      </c>
      <c r="M163" s="27">
        <v>45992</v>
      </c>
    </row>
    <row r="164" spans="1:13" s="9" customFormat="1" x14ac:dyDescent="0.25">
      <c r="A164" s="17">
        <f>SUBTOTAL(103,$C$11:$C164)</f>
        <v>143</v>
      </c>
      <c r="B164" s="17">
        <v>9603381</v>
      </c>
      <c r="C164" s="28" t="s">
        <v>122</v>
      </c>
      <c r="D164" s="17">
        <v>1953</v>
      </c>
      <c r="E164" s="17"/>
      <c r="F164" s="17" t="s">
        <v>432</v>
      </c>
      <c r="G164" s="17">
        <v>3</v>
      </c>
      <c r="H164" s="17">
        <v>4</v>
      </c>
      <c r="I164" s="17">
        <v>26</v>
      </c>
      <c r="J164" s="26">
        <v>2365.66</v>
      </c>
      <c r="K164" s="17">
        <v>33</v>
      </c>
      <c r="L164" s="26">
        <v>12828475</v>
      </c>
      <c r="M164" s="27">
        <v>45992</v>
      </c>
    </row>
    <row r="165" spans="1:13" s="9" customFormat="1" x14ac:dyDescent="0.25">
      <c r="A165" s="17">
        <f>SUBTOTAL(103,$C$11:$C165)</f>
        <v>144</v>
      </c>
      <c r="B165" s="17">
        <v>9601241</v>
      </c>
      <c r="C165" s="28" t="s">
        <v>127</v>
      </c>
      <c r="D165" s="17">
        <v>1953</v>
      </c>
      <c r="E165" s="17"/>
      <c r="F165" s="17" t="s">
        <v>432</v>
      </c>
      <c r="G165" s="17">
        <v>2</v>
      </c>
      <c r="H165" s="17">
        <v>2</v>
      </c>
      <c r="I165" s="17">
        <v>12</v>
      </c>
      <c r="J165" s="26">
        <v>1047.1400000000001</v>
      </c>
      <c r="K165" s="17">
        <v>23</v>
      </c>
      <c r="L165" s="26">
        <v>22262861</v>
      </c>
      <c r="M165" s="27">
        <v>45992</v>
      </c>
    </row>
    <row r="166" spans="1:13" s="9" customFormat="1" x14ac:dyDescent="0.25">
      <c r="A166" s="17">
        <f>SUBTOTAL(103,$C$11:$C166)</f>
        <v>145</v>
      </c>
      <c r="B166" s="17">
        <v>9592689</v>
      </c>
      <c r="C166" s="28" t="s">
        <v>317</v>
      </c>
      <c r="D166" s="17">
        <v>1956</v>
      </c>
      <c r="E166" s="17"/>
      <c r="F166" s="17" t="s">
        <v>432</v>
      </c>
      <c r="G166" s="17">
        <v>3</v>
      </c>
      <c r="H166" s="17">
        <v>5</v>
      </c>
      <c r="I166" s="17">
        <v>35</v>
      </c>
      <c r="J166" s="26">
        <v>3599.24</v>
      </c>
      <c r="K166" s="17">
        <v>67</v>
      </c>
      <c r="L166" s="26">
        <v>34321331</v>
      </c>
      <c r="M166" s="27">
        <v>45992</v>
      </c>
    </row>
    <row r="167" spans="1:13" s="9" customFormat="1" x14ac:dyDescent="0.25">
      <c r="A167" s="17">
        <f>SUBTOTAL(103,$C$11:$C167)</f>
        <v>146</v>
      </c>
      <c r="B167" s="17">
        <v>9596455</v>
      </c>
      <c r="C167" s="28" t="s">
        <v>129</v>
      </c>
      <c r="D167" s="17">
        <v>1967</v>
      </c>
      <c r="E167" s="17"/>
      <c r="F167" s="17" t="s">
        <v>90</v>
      </c>
      <c r="G167" s="17">
        <v>5</v>
      </c>
      <c r="H167" s="17">
        <v>6</v>
      </c>
      <c r="I167" s="17">
        <v>89</v>
      </c>
      <c r="J167" s="26">
        <v>6738.5</v>
      </c>
      <c r="K167" s="17">
        <v>143</v>
      </c>
      <c r="L167" s="26">
        <v>61273525</v>
      </c>
      <c r="M167" s="27">
        <v>45992</v>
      </c>
    </row>
    <row r="168" spans="1:13" s="9" customFormat="1" x14ac:dyDescent="0.25">
      <c r="A168" s="17">
        <f>SUBTOTAL(103,$C$11:$C168)</f>
        <v>147</v>
      </c>
      <c r="B168" s="17">
        <v>9596571</v>
      </c>
      <c r="C168" s="28" t="s">
        <v>121</v>
      </c>
      <c r="D168" s="17">
        <v>1971</v>
      </c>
      <c r="E168" s="17"/>
      <c r="F168" s="17" t="s">
        <v>11</v>
      </c>
      <c r="G168" s="17">
        <v>5</v>
      </c>
      <c r="H168" s="17">
        <v>3</v>
      </c>
      <c r="I168" s="17">
        <v>129</v>
      </c>
      <c r="J168" s="26">
        <v>3168.7</v>
      </c>
      <c r="K168" s="17">
        <v>243</v>
      </c>
      <c r="L168" s="26">
        <v>45172590</v>
      </c>
      <c r="M168" s="27">
        <v>45992</v>
      </c>
    </row>
    <row r="169" spans="1:13" s="9" customFormat="1" x14ac:dyDescent="0.25">
      <c r="A169" s="17">
        <f>SUBTOTAL(103,$C$11:$C169)</f>
        <v>148</v>
      </c>
      <c r="B169" s="17">
        <v>9596587</v>
      </c>
      <c r="C169" s="28" t="s">
        <v>469</v>
      </c>
      <c r="D169" s="17">
        <v>1990</v>
      </c>
      <c r="E169" s="17"/>
      <c r="F169" s="17" t="s">
        <v>90</v>
      </c>
      <c r="G169" s="17">
        <v>9</v>
      </c>
      <c r="H169" s="17">
        <v>3</v>
      </c>
      <c r="I169" s="17">
        <v>107</v>
      </c>
      <c r="J169" s="26">
        <v>8005.4</v>
      </c>
      <c r="K169" s="17">
        <v>255</v>
      </c>
      <c r="L169" s="26">
        <v>64841902</v>
      </c>
      <c r="M169" s="27">
        <v>45992</v>
      </c>
    </row>
    <row r="170" spans="1:13" s="9" customFormat="1" x14ac:dyDescent="0.25">
      <c r="A170" s="17">
        <f>SUBTOTAL(103,$C$11:$C170)</f>
        <v>149</v>
      </c>
      <c r="B170" s="17">
        <v>9591607</v>
      </c>
      <c r="C170" s="28" t="s">
        <v>53</v>
      </c>
      <c r="D170" s="17">
        <v>1958</v>
      </c>
      <c r="E170" s="17"/>
      <c r="F170" s="17" t="s">
        <v>13</v>
      </c>
      <c r="G170" s="17">
        <v>2</v>
      </c>
      <c r="H170" s="17">
        <v>3</v>
      </c>
      <c r="I170" s="17">
        <v>17</v>
      </c>
      <c r="J170" s="26">
        <v>1729.85</v>
      </c>
      <c r="K170" s="17">
        <v>27</v>
      </c>
      <c r="L170" s="26">
        <v>37548040</v>
      </c>
      <c r="M170" s="27">
        <v>45992</v>
      </c>
    </row>
    <row r="171" spans="1:13" s="9" customFormat="1" x14ac:dyDescent="0.25">
      <c r="A171" s="17">
        <f>SUBTOTAL(103,$C$11:$C171)</f>
        <v>150</v>
      </c>
      <c r="B171" s="17">
        <v>9605246</v>
      </c>
      <c r="C171" s="28" t="s">
        <v>123</v>
      </c>
      <c r="D171" s="17">
        <v>1995</v>
      </c>
      <c r="E171" s="17"/>
      <c r="F171" s="17" t="s">
        <v>13</v>
      </c>
      <c r="G171" s="17">
        <v>3</v>
      </c>
      <c r="H171" s="17">
        <v>3</v>
      </c>
      <c r="I171" s="17">
        <v>107</v>
      </c>
      <c r="J171" s="26">
        <v>8066.62</v>
      </c>
      <c r="K171" s="17">
        <v>226</v>
      </c>
      <c r="L171" s="26">
        <v>17733475</v>
      </c>
      <c r="M171" s="27">
        <v>45992</v>
      </c>
    </row>
    <row r="172" spans="1:13" s="9" customFormat="1" x14ac:dyDescent="0.25">
      <c r="A172" s="17">
        <f>SUBTOTAL(103,$C$11:$C172)</f>
        <v>151</v>
      </c>
      <c r="B172" s="17">
        <v>9605365</v>
      </c>
      <c r="C172" s="28" t="s">
        <v>124</v>
      </c>
      <c r="D172" s="17">
        <v>1989</v>
      </c>
      <c r="E172" s="17"/>
      <c r="F172" s="17" t="s">
        <v>13</v>
      </c>
      <c r="G172" s="17">
        <v>9</v>
      </c>
      <c r="H172" s="17">
        <v>2</v>
      </c>
      <c r="I172" s="17">
        <v>72</v>
      </c>
      <c r="J172" s="26">
        <v>5427.83</v>
      </c>
      <c r="K172" s="17">
        <v>355</v>
      </c>
      <c r="L172" s="26">
        <v>24692501.350000001</v>
      </c>
      <c r="M172" s="27">
        <v>45992</v>
      </c>
    </row>
    <row r="173" spans="1:13" s="9" customFormat="1" x14ac:dyDescent="0.25">
      <c r="A173" s="17">
        <f>SUBTOTAL(103,$C$11:$C173)</f>
        <v>152</v>
      </c>
      <c r="B173" s="17">
        <v>9604669</v>
      </c>
      <c r="C173" s="28" t="s">
        <v>125</v>
      </c>
      <c r="D173" s="17">
        <v>1961</v>
      </c>
      <c r="E173" s="17"/>
      <c r="F173" s="17" t="s">
        <v>432</v>
      </c>
      <c r="G173" s="17">
        <v>4</v>
      </c>
      <c r="H173" s="17">
        <v>4</v>
      </c>
      <c r="I173" s="17">
        <v>61</v>
      </c>
      <c r="J173" s="26">
        <v>3936.08</v>
      </c>
      <c r="K173" s="17">
        <v>91</v>
      </c>
      <c r="L173" s="26">
        <v>5698873.6500000004</v>
      </c>
      <c r="M173" s="27">
        <v>45992</v>
      </c>
    </row>
    <row r="174" spans="1:13" s="9" customFormat="1" x14ac:dyDescent="0.25">
      <c r="A174" s="17">
        <f>SUBTOTAL(103,$C$11:$C174)</f>
        <v>153</v>
      </c>
      <c r="B174" s="17">
        <v>9591585</v>
      </c>
      <c r="C174" s="28" t="s">
        <v>155</v>
      </c>
      <c r="D174" s="17">
        <v>1947</v>
      </c>
      <c r="E174" s="17"/>
      <c r="F174" s="17" t="s">
        <v>22</v>
      </c>
      <c r="G174" s="17">
        <v>2</v>
      </c>
      <c r="H174" s="17">
        <v>4</v>
      </c>
      <c r="I174" s="17">
        <v>16</v>
      </c>
      <c r="J174" s="26">
        <v>1135.0999999999999</v>
      </c>
      <c r="K174" s="17">
        <v>30</v>
      </c>
      <c r="L174" s="26">
        <v>4437655</v>
      </c>
      <c r="M174" s="27">
        <v>45992</v>
      </c>
    </row>
    <row r="175" spans="1:13" s="9" customFormat="1" x14ac:dyDescent="0.25">
      <c r="A175" s="17">
        <f>SUBTOTAL(103,$C$11:$C175)</f>
        <v>154</v>
      </c>
      <c r="B175" s="17">
        <v>9596555</v>
      </c>
      <c r="C175" s="28" t="s">
        <v>130</v>
      </c>
      <c r="D175" s="17">
        <v>1969</v>
      </c>
      <c r="E175" s="17"/>
      <c r="F175" s="17" t="s">
        <v>206</v>
      </c>
      <c r="G175" s="17">
        <v>5</v>
      </c>
      <c r="H175" s="17">
        <v>6</v>
      </c>
      <c r="I175" s="17">
        <v>90</v>
      </c>
      <c r="J175" s="26">
        <v>5637.16</v>
      </c>
      <c r="K175" s="17">
        <v>144</v>
      </c>
      <c r="L175" s="26">
        <v>41660338</v>
      </c>
      <c r="M175" s="27">
        <v>45657</v>
      </c>
    </row>
    <row r="176" spans="1:13" s="9" customFormat="1" x14ac:dyDescent="0.25">
      <c r="A176" s="17">
        <f>SUBTOTAL(103,$C$11:$C176)</f>
        <v>155</v>
      </c>
      <c r="B176" s="17">
        <v>9596369</v>
      </c>
      <c r="C176" s="28" t="s">
        <v>52</v>
      </c>
      <c r="D176" s="17">
        <v>1963</v>
      </c>
      <c r="E176" s="17"/>
      <c r="F176" s="17" t="s">
        <v>13</v>
      </c>
      <c r="G176" s="17">
        <v>5</v>
      </c>
      <c r="H176" s="17">
        <v>9</v>
      </c>
      <c r="I176" s="17">
        <v>144</v>
      </c>
      <c r="J176" s="26">
        <v>10108.34</v>
      </c>
      <c r="K176" s="17">
        <v>205</v>
      </c>
      <c r="L176" s="26">
        <v>35438890</v>
      </c>
      <c r="M176" s="27">
        <v>45992</v>
      </c>
    </row>
    <row r="177" spans="1:14" s="9" customFormat="1" x14ac:dyDescent="0.25">
      <c r="A177" s="17">
        <f>SUBTOTAL(103,$C$11:$C177)</f>
        <v>156</v>
      </c>
      <c r="B177" s="17">
        <v>9592691</v>
      </c>
      <c r="C177" s="28" t="s">
        <v>54</v>
      </c>
      <c r="D177" s="17">
        <v>1962</v>
      </c>
      <c r="E177" s="17"/>
      <c r="F177" s="17" t="s">
        <v>11</v>
      </c>
      <c r="G177" s="17">
        <v>3</v>
      </c>
      <c r="H177" s="17">
        <v>2</v>
      </c>
      <c r="I177" s="17">
        <v>24</v>
      </c>
      <c r="J177" s="26">
        <v>1570.46</v>
      </c>
      <c r="K177" s="17">
        <v>45</v>
      </c>
      <c r="L177" s="26">
        <v>22694780</v>
      </c>
      <c r="M177" s="27">
        <v>45657</v>
      </c>
    </row>
    <row r="178" spans="1:14" s="9" customFormat="1" x14ac:dyDescent="0.25">
      <c r="A178" s="17">
        <f>SUBTOTAL(103,$C$11:$C178)</f>
        <v>157</v>
      </c>
      <c r="B178" s="17">
        <v>9596580</v>
      </c>
      <c r="C178" s="28" t="s">
        <v>450</v>
      </c>
      <c r="D178" s="17">
        <v>1994</v>
      </c>
      <c r="E178" s="17"/>
      <c r="F178" s="17" t="s">
        <v>90</v>
      </c>
      <c r="G178" s="17">
        <v>9</v>
      </c>
      <c r="H178" s="17">
        <v>2</v>
      </c>
      <c r="I178" s="17">
        <v>71</v>
      </c>
      <c r="J178" s="26">
        <v>5410.3</v>
      </c>
      <c r="K178" s="17">
        <v>165</v>
      </c>
      <c r="L178" s="26">
        <v>58496235</v>
      </c>
      <c r="M178" s="27">
        <v>45657</v>
      </c>
    </row>
    <row r="179" spans="1:14" s="9" customFormat="1" x14ac:dyDescent="0.25">
      <c r="A179" s="17">
        <f>SUBTOTAL(103,$C$11:$C179)</f>
        <v>158</v>
      </c>
      <c r="B179" s="17">
        <v>9591400</v>
      </c>
      <c r="C179" s="28" t="s">
        <v>470</v>
      </c>
      <c r="D179" s="17">
        <v>1950</v>
      </c>
      <c r="E179" s="17"/>
      <c r="F179" s="17" t="s">
        <v>13</v>
      </c>
      <c r="G179" s="17">
        <v>2</v>
      </c>
      <c r="H179" s="17">
        <v>1</v>
      </c>
      <c r="I179" s="17">
        <v>8</v>
      </c>
      <c r="J179" s="26">
        <v>903.43</v>
      </c>
      <c r="K179" s="17">
        <v>7</v>
      </c>
      <c r="L179" s="26">
        <v>16056510</v>
      </c>
      <c r="M179" s="27">
        <v>45992</v>
      </c>
    </row>
    <row r="180" spans="1:14" s="9" customFormat="1" x14ac:dyDescent="0.25">
      <c r="A180" s="17">
        <f>SUBTOTAL(103,$C$11:$C180)</f>
        <v>159</v>
      </c>
      <c r="B180" s="17">
        <v>9605684</v>
      </c>
      <c r="C180" s="28" t="s">
        <v>381</v>
      </c>
      <c r="D180" s="17">
        <v>1991</v>
      </c>
      <c r="E180" s="17"/>
      <c r="F180" s="17" t="s">
        <v>13</v>
      </c>
      <c r="G180" s="17">
        <v>9</v>
      </c>
      <c r="H180" s="17">
        <v>5</v>
      </c>
      <c r="I180" s="17">
        <v>176</v>
      </c>
      <c r="J180" s="26">
        <v>12911.81</v>
      </c>
      <c r="K180" s="17">
        <v>414</v>
      </c>
      <c r="L180" s="26">
        <v>60854140</v>
      </c>
      <c r="M180" s="27">
        <v>45992</v>
      </c>
    </row>
    <row r="181" spans="1:14" s="9" customFormat="1" x14ac:dyDescent="0.25">
      <c r="A181" s="17">
        <f>SUBTOTAL(103,$C$11:$C181)</f>
        <v>160</v>
      </c>
      <c r="B181" s="17">
        <v>9595863</v>
      </c>
      <c r="C181" s="28" t="s">
        <v>120</v>
      </c>
      <c r="D181" s="17">
        <v>1961</v>
      </c>
      <c r="E181" s="17"/>
      <c r="F181" s="17" t="s">
        <v>90</v>
      </c>
      <c r="G181" s="17">
        <v>4</v>
      </c>
      <c r="H181" s="17">
        <v>4</v>
      </c>
      <c r="I181" s="17">
        <v>64</v>
      </c>
      <c r="J181" s="26">
        <v>2639.33</v>
      </c>
      <c r="K181" s="17">
        <v>98</v>
      </c>
      <c r="L181" s="26">
        <v>28736480</v>
      </c>
      <c r="M181" s="27">
        <v>45657</v>
      </c>
    </row>
    <row r="182" spans="1:14" s="9" customFormat="1" x14ac:dyDescent="0.25">
      <c r="A182" s="17">
        <f>SUBTOTAL(103,$C$11:$C182)</f>
        <v>161</v>
      </c>
      <c r="B182" s="17">
        <v>9608242</v>
      </c>
      <c r="C182" s="28" t="s">
        <v>382</v>
      </c>
      <c r="D182" s="17">
        <v>1969</v>
      </c>
      <c r="E182" s="17"/>
      <c r="F182" s="17" t="s">
        <v>206</v>
      </c>
      <c r="G182" s="17">
        <v>5</v>
      </c>
      <c r="H182" s="17">
        <v>4</v>
      </c>
      <c r="I182" s="17">
        <v>60</v>
      </c>
      <c r="J182" s="26">
        <v>4086</v>
      </c>
      <c r="K182" s="17">
        <v>76</v>
      </c>
      <c r="L182" s="26">
        <v>50028540</v>
      </c>
      <c r="M182" s="27">
        <v>45657</v>
      </c>
    </row>
    <row r="183" spans="1:14" s="9" customFormat="1" x14ac:dyDescent="0.25">
      <c r="A183" s="22" t="s">
        <v>56</v>
      </c>
      <c r="B183" s="22"/>
      <c r="C183" s="22"/>
      <c r="D183" s="22"/>
      <c r="E183" s="22"/>
      <c r="F183" s="22"/>
      <c r="G183" s="22"/>
      <c r="H183" s="22"/>
      <c r="I183" s="22"/>
      <c r="J183" s="23"/>
      <c r="K183" s="22"/>
      <c r="L183" s="23"/>
      <c r="M183" s="22"/>
    </row>
    <row r="184" spans="1:14" s="4" customFormat="1" x14ac:dyDescent="0.25">
      <c r="A184" s="22" t="s">
        <v>57</v>
      </c>
      <c r="B184" s="19"/>
      <c r="C184" s="29"/>
      <c r="D184" s="22"/>
      <c r="E184" s="22"/>
      <c r="F184" s="22"/>
      <c r="G184" s="22"/>
      <c r="H184" s="22"/>
      <c r="I184" s="22"/>
      <c r="J184" s="21"/>
      <c r="K184" s="22"/>
      <c r="L184" s="23"/>
      <c r="M184" s="27"/>
      <c r="N184" s="9"/>
    </row>
    <row r="185" spans="1:14" s="9" customFormat="1" x14ac:dyDescent="0.25">
      <c r="A185" s="15">
        <f>SUBTOTAL(103,$C$11:$C185)</f>
        <v>162</v>
      </c>
      <c r="B185" s="15">
        <v>9593682</v>
      </c>
      <c r="C185" s="24" t="s">
        <v>187</v>
      </c>
      <c r="D185" s="15">
        <v>1980</v>
      </c>
      <c r="E185" s="15"/>
      <c r="F185" s="15" t="s">
        <v>11</v>
      </c>
      <c r="G185" s="15">
        <v>5</v>
      </c>
      <c r="H185" s="15">
        <v>4</v>
      </c>
      <c r="I185" s="15">
        <v>60</v>
      </c>
      <c r="J185" s="25">
        <v>2996.8</v>
      </c>
      <c r="K185" s="15">
        <v>103</v>
      </c>
      <c r="L185" s="25">
        <v>7258497</v>
      </c>
      <c r="M185" s="27">
        <v>45657</v>
      </c>
    </row>
    <row r="186" spans="1:14" s="9" customFormat="1" collapsed="1" x14ac:dyDescent="0.25">
      <c r="A186" s="15">
        <f>SUBTOTAL(103,$C$11:$C186)</f>
        <v>163</v>
      </c>
      <c r="B186" s="15">
        <v>9595845</v>
      </c>
      <c r="C186" s="24" t="s">
        <v>131</v>
      </c>
      <c r="D186" s="15">
        <v>1994</v>
      </c>
      <c r="E186" s="15"/>
      <c r="F186" s="15" t="s">
        <v>11</v>
      </c>
      <c r="G186" s="15">
        <v>5</v>
      </c>
      <c r="H186" s="15">
        <v>3</v>
      </c>
      <c r="I186" s="15">
        <v>89</v>
      </c>
      <c r="J186" s="25">
        <v>2842.6</v>
      </c>
      <c r="K186" s="15">
        <v>117</v>
      </c>
      <c r="L186" s="25">
        <v>10128143</v>
      </c>
      <c r="M186" s="27">
        <v>45992</v>
      </c>
    </row>
    <row r="187" spans="1:14" s="9" customFormat="1" x14ac:dyDescent="0.25">
      <c r="A187" s="15">
        <f>SUBTOTAL(103,$C$11:$C187)</f>
        <v>164</v>
      </c>
      <c r="B187" s="15">
        <v>9593410</v>
      </c>
      <c r="C187" s="24" t="s">
        <v>132</v>
      </c>
      <c r="D187" s="15">
        <v>1964</v>
      </c>
      <c r="E187" s="15"/>
      <c r="F187" s="15" t="s">
        <v>11</v>
      </c>
      <c r="G187" s="15">
        <v>5</v>
      </c>
      <c r="H187" s="15">
        <v>4</v>
      </c>
      <c r="I187" s="15">
        <v>64</v>
      </c>
      <c r="J187" s="25">
        <v>3118.4</v>
      </c>
      <c r="K187" s="15">
        <v>102</v>
      </c>
      <c r="L187" s="25">
        <v>11386269</v>
      </c>
      <c r="M187" s="27">
        <v>45657</v>
      </c>
    </row>
    <row r="188" spans="1:14" s="9" customFormat="1" x14ac:dyDescent="0.25">
      <c r="A188" s="15">
        <f>SUBTOTAL(103,$C$11:$C188)</f>
        <v>165</v>
      </c>
      <c r="B188" s="15">
        <v>9591500</v>
      </c>
      <c r="C188" s="24" t="s">
        <v>383</v>
      </c>
      <c r="D188" s="15">
        <v>1956</v>
      </c>
      <c r="E188" s="17"/>
      <c r="F188" s="15" t="s">
        <v>11</v>
      </c>
      <c r="G188" s="17">
        <v>3</v>
      </c>
      <c r="H188" s="17">
        <v>3</v>
      </c>
      <c r="I188" s="17">
        <v>16</v>
      </c>
      <c r="J188" s="25">
        <v>1434.9</v>
      </c>
      <c r="K188" s="15">
        <v>39</v>
      </c>
      <c r="L188" s="25">
        <v>9988189</v>
      </c>
      <c r="M188" s="27">
        <v>45992</v>
      </c>
    </row>
    <row r="189" spans="1:14" s="9" customFormat="1" x14ac:dyDescent="0.25">
      <c r="A189" s="15">
        <f>SUBTOTAL(103,$C$11:$C189)</f>
        <v>166</v>
      </c>
      <c r="B189" s="15">
        <v>9606821</v>
      </c>
      <c r="C189" s="24" t="s">
        <v>55</v>
      </c>
      <c r="D189" s="15">
        <v>1962</v>
      </c>
      <c r="E189" s="17"/>
      <c r="F189" s="17" t="s">
        <v>11</v>
      </c>
      <c r="G189" s="17">
        <v>5</v>
      </c>
      <c r="H189" s="17">
        <v>2</v>
      </c>
      <c r="I189" s="17">
        <v>40</v>
      </c>
      <c r="J189" s="25">
        <v>1872.3</v>
      </c>
      <c r="K189" s="15">
        <v>63</v>
      </c>
      <c r="L189" s="3">
        <v>9988189</v>
      </c>
      <c r="M189" s="27">
        <v>45657</v>
      </c>
    </row>
    <row r="190" spans="1:14" s="9" customFormat="1" x14ac:dyDescent="0.25">
      <c r="A190" s="22" t="s">
        <v>58</v>
      </c>
      <c r="B190" s="19"/>
      <c r="C190" s="22"/>
      <c r="D190" s="22"/>
      <c r="E190" s="22"/>
      <c r="F190" s="22"/>
      <c r="G190" s="22"/>
      <c r="H190" s="22"/>
      <c r="I190" s="22"/>
      <c r="J190" s="23"/>
      <c r="K190" s="22"/>
      <c r="L190" s="23"/>
      <c r="M190" s="22"/>
    </row>
    <row r="191" spans="1:14" s="4" customFormat="1" x14ac:dyDescent="0.25">
      <c r="A191" s="22" t="s">
        <v>68</v>
      </c>
      <c r="B191" s="19"/>
      <c r="C191" s="22"/>
      <c r="D191" s="22"/>
      <c r="E191" s="22"/>
      <c r="F191" s="22"/>
      <c r="G191" s="22"/>
      <c r="H191" s="22"/>
      <c r="I191" s="22"/>
      <c r="J191" s="21"/>
      <c r="K191" s="22"/>
      <c r="L191" s="23"/>
      <c r="M191" s="27"/>
      <c r="N191" s="9"/>
    </row>
    <row r="192" spans="1:14" s="9" customFormat="1" x14ac:dyDescent="0.25">
      <c r="A192" s="15">
        <f>SUBTOTAL(103,$C$11:$C192)</f>
        <v>167</v>
      </c>
      <c r="B192" s="15">
        <v>9608697</v>
      </c>
      <c r="C192" s="24" t="s">
        <v>137</v>
      </c>
      <c r="D192" s="15">
        <v>1963</v>
      </c>
      <c r="E192" s="15"/>
      <c r="F192" s="15" t="s">
        <v>11</v>
      </c>
      <c r="G192" s="15">
        <v>2</v>
      </c>
      <c r="H192" s="15">
        <v>2</v>
      </c>
      <c r="I192" s="15">
        <v>16</v>
      </c>
      <c r="J192" s="25">
        <v>782.9</v>
      </c>
      <c r="K192" s="15">
        <v>20</v>
      </c>
      <c r="L192" s="25">
        <v>15413500</v>
      </c>
      <c r="M192" s="27">
        <v>45992</v>
      </c>
    </row>
    <row r="193" spans="1:13" s="9" customFormat="1" collapsed="1" x14ac:dyDescent="0.25">
      <c r="A193" s="15">
        <f>SUBTOTAL(103,$C$11:$C193)</f>
        <v>168</v>
      </c>
      <c r="B193" s="15">
        <v>9597580</v>
      </c>
      <c r="C193" s="24" t="s">
        <v>59</v>
      </c>
      <c r="D193" s="15">
        <v>1971</v>
      </c>
      <c r="E193" s="17"/>
      <c r="F193" s="17" t="s">
        <v>11</v>
      </c>
      <c r="G193" s="17">
        <v>2</v>
      </c>
      <c r="H193" s="17">
        <v>3</v>
      </c>
      <c r="I193" s="17">
        <v>16</v>
      </c>
      <c r="J193" s="25">
        <v>798.6</v>
      </c>
      <c r="K193" s="15">
        <v>34</v>
      </c>
      <c r="L193" s="25">
        <v>15550000</v>
      </c>
      <c r="M193" s="27">
        <v>45992</v>
      </c>
    </row>
    <row r="194" spans="1:13" s="9" customFormat="1" x14ac:dyDescent="0.25">
      <c r="A194" s="15">
        <f>SUBTOTAL(103,$C$11:$C194)</f>
        <v>169</v>
      </c>
      <c r="B194" s="15">
        <v>9591984</v>
      </c>
      <c r="C194" s="24" t="s">
        <v>138</v>
      </c>
      <c r="D194" s="15">
        <v>1980</v>
      </c>
      <c r="E194" s="15"/>
      <c r="F194" s="15" t="s">
        <v>11</v>
      </c>
      <c r="G194" s="15">
        <v>2</v>
      </c>
      <c r="H194" s="15">
        <v>3</v>
      </c>
      <c r="I194" s="15">
        <v>16</v>
      </c>
      <c r="J194" s="25">
        <v>541.20000000000005</v>
      </c>
      <c r="K194" s="15">
        <v>35</v>
      </c>
      <c r="L194" s="25">
        <v>14772292.120000001</v>
      </c>
      <c r="M194" s="27">
        <v>45992</v>
      </c>
    </row>
    <row r="195" spans="1:13" s="9" customFormat="1" x14ac:dyDescent="0.25">
      <c r="A195" s="15">
        <f>SUBTOTAL(103,$C$11:$C195)</f>
        <v>170</v>
      </c>
      <c r="B195" s="15">
        <v>9597602</v>
      </c>
      <c r="C195" s="24" t="s">
        <v>133</v>
      </c>
      <c r="D195" s="15">
        <v>1967</v>
      </c>
      <c r="E195" s="15"/>
      <c r="F195" s="15" t="s">
        <v>206</v>
      </c>
      <c r="G195" s="15">
        <v>2</v>
      </c>
      <c r="H195" s="15">
        <v>2</v>
      </c>
      <c r="I195" s="15">
        <v>16</v>
      </c>
      <c r="J195" s="25">
        <v>798.6</v>
      </c>
      <c r="K195" s="15">
        <v>38</v>
      </c>
      <c r="L195" s="25">
        <v>16191207.870000001</v>
      </c>
      <c r="M195" s="27">
        <v>45992</v>
      </c>
    </row>
    <row r="196" spans="1:13" s="9" customFormat="1" x14ac:dyDescent="0.25">
      <c r="A196" s="15">
        <f>SUBTOTAL(103,$C$11:$C196)</f>
        <v>171</v>
      </c>
      <c r="B196" s="15">
        <v>9597782</v>
      </c>
      <c r="C196" s="24" t="s">
        <v>134</v>
      </c>
      <c r="D196" s="15">
        <v>1967</v>
      </c>
      <c r="E196" s="15"/>
      <c r="F196" s="15" t="s">
        <v>11</v>
      </c>
      <c r="G196" s="15">
        <v>2</v>
      </c>
      <c r="H196" s="15">
        <v>2</v>
      </c>
      <c r="I196" s="15">
        <v>16</v>
      </c>
      <c r="J196" s="25">
        <v>798.6</v>
      </c>
      <c r="K196" s="15">
        <v>31</v>
      </c>
      <c r="L196" s="25">
        <v>15550000</v>
      </c>
      <c r="M196" s="27">
        <v>45992</v>
      </c>
    </row>
    <row r="197" spans="1:13" s="9" customFormat="1" x14ac:dyDescent="0.25">
      <c r="A197" s="15">
        <f>SUBTOTAL(103,$C$11:$C197)</f>
        <v>172</v>
      </c>
      <c r="B197" s="15">
        <v>9597785</v>
      </c>
      <c r="C197" s="24" t="s">
        <v>135</v>
      </c>
      <c r="D197" s="15">
        <v>1965</v>
      </c>
      <c r="E197" s="15"/>
      <c r="F197" s="15" t="s">
        <v>11</v>
      </c>
      <c r="G197" s="15">
        <v>2</v>
      </c>
      <c r="H197" s="15">
        <v>2</v>
      </c>
      <c r="I197" s="15">
        <v>16</v>
      </c>
      <c r="J197" s="25">
        <v>798.6</v>
      </c>
      <c r="K197" s="15">
        <v>29</v>
      </c>
      <c r="L197" s="25">
        <v>15550000</v>
      </c>
      <c r="M197" s="27">
        <v>45992</v>
      </c>
    </row>
    <row r="198" spans="1:13" s="9" customFormat="1" x14ac:dyDescent="0.25">
      <c r="A198" s="15">
        <f>SUBTOTAL(103,$C$11:$C198)</f>
        <v>173</v>
      </c>
      <c r="B198" s="15">
        <v>9597803</v>
      </c>
      <c r="C198" s="24" t="s">
        <v>136</v>
      </c>
      <c r="D198" s="15">
        <v>1988</v>
      </c>
      <c r="E198" s="15"/>
      <c r="F198" s="15" t="s">
        <v>11</v>
      </c>
      <c r="G198" s="15">
        <v>2</v>
      </c>
      <c r="H198" s="15">
        <v>2</v>
      </c>
      <c r="I198" s="15">
        <v>16</v>
      </c>
      <c r="J198" s="25">
        <v>804.8</v>
      </c>
      <c r="K198" s="15">
        <v>28</v>
      </c>
      <c r="L198" s="25">
        <v>15550000</v>
      </c>
      <c r="M198" s="27">
        <v>45992</v>
      </c>
    </row>
    <row r="199" spans="1:13" s="9" customFormat="1" x14ac:dyDescent="0.25">
      <c r="A199" s="22" t="s">
        <v>67</v>
      </c>
      <c r="B199" s="22"/>
      <c r="C199" s="22"/>
      <c r="D199" s="22"/>
      <c r="E199" s="22"/>
      <c r="F199" s="22"/>
      <c r="G199" s="22"/>
      <c r="H199" s="22"/>
      <c r="I199" s="22"/>
      <c r="J199" s="23"/>
      <c r="K199" s="22"/>
      <c r="L199" s="23"/>
      <c r="M199" s="22"/>
    </row>
    <row r="200" spans="1:13" s="9" customFormat="1" x14ac:dyDescent="0.25">
      <c r="A200" s="22" t="s">
        <v>84</v>
      </c>
      <c r="B200" s="19"/>
      <c r="C200" s="29"/>
      <c r="D200" s="22"/>
      <c r="E200" s="22"/>
      <c r="F200" s="22"/>
      <c r="G200" s="22"/>
      <c r="H200" s="22"/>
      <c r="I200" s="22"/>
      <c r="J200" s="21"/>
      <c r="K200" s="22"/>
      <c r="L200" s="23"/>
      <c r="M200" s="27"/>
    </row>
    <row r="201" spans="1:13" s="9" customFormat="1" x14ac:dyDescent="0.25">
      <c r="A201" s="17">
        <f>SUBTOTAL(103,$C$11:$C201)</f>
        <v>174</v>
      </c>
      <c r="B201" s="12">
        <v>9597334</v>
      </c>
      <c r="C201" s="24" t="s">
        <v>85</v>
      </c>
      <c r="D201" s="15">
        <v>1973</v>
      </c>
      <c r="E201" s="17"/>
      <c r="F201" s="17" t="s">
        <v>11</v>
      </c>
      <c r="G201" s="17">
        <v>2</v>
      </c>
      <c r="H201" s="17">
        <v>3</v>
      </c>
      <c r="I201" s="17">
        <v>12</v>
      </c>
      <c r="J201" s="25">
        <v>1032.0999999999999</v>
      </c>
      <c r="K201" s="15">
        <v>35</v>
      </c>
      <c r="L201" s="25">
        <v>14163400</v>
      </c>
      <c r="M201" s="27">
        <v>45992</v>
      </c>
    </row>
    <row r="202" spans="1:13" s="9" customFormat="1" x14ac:dyDescent="0.25">
      <c r="A202" s="17">
        <f>SUBTOTAL(103,$C$11:$C202)</f>
        <v>175</v>
      </c>
      <c r="B202" s="15">
        <v>9681074</v>
      </c>
      <c r="C202" s="24" t="s">
        <v>86</v>
      </c>
      <c r="D202" s="15">
        <v>1974</v>
      </c>
      <c r="E202" s="17"/>
      <c r="F202" s="17" t="s">
        <v>11</v>
      </c>
      <c r="G202" s="17">
        <v>2</v>
      </c>
      <c r="H202" s="17">
        <v>1</v>
      </c>
      <c r="I202" s="17">
        <v>8</v>
      </c>
      <c r="J202" s="25">
        <v>520</v>
      </c>
      <c r="K202" s="15">
        <v>15</v>
      </c>
      <c r="L202" s="25">
        <v>12377400</v>
      </c>
      <c r="M202" s="27">
        <v>45992</v>
      </c>
    </row>
    <row r="203" spans="1:13" s="9" customFormat="1" x14ac:dyDescent="0.25">
      <c r="A203" s="17">
        <f>SUBTOTAL(103,$C$11:$C203)</f>
        <v>176</v>
      </c>
      <c r="B203" s="15">
        <v>9606304</v>
      </c>
      <c r="C203" s="24" t="s">
        <v>87</v>
      </c>
      <c r="D203" s="15">
        <v>1978</v>
      </c>
      <c r="E203" s="17"/>
      <c r="F203" s="17" t="s">
        <v>11</v>
      </c>
      <c r="G203" s="17">
        <v>2</v>
      </c>
      <c r="H203" s="17">
        <v>2</v>
      </c>
      <c r="I203" s="17">
        <v>12</v>
      </c>
      <c r="J203" s="25">
        <v>627.70000000000005</v>
      </c>
      <c r="K203" s="15">
        <v>25</v>
      </c>
      <c r="L203" s="25">
        <v>13674600</v>
      </c>
      <c r="M203" s="27">
        <v>45992</v>
      </c>
    </row>
    <row r="204" spans="1:13" s="9" customFormat="1" x14ac:dyDescent="0.25">
      <c r="A204" s="17">
        <f>SUBTOTAL(103,$C$11:$C204)</f>
        <v>177</v>
      </c>
      <c r="B204" s="15">
        <v>9681066</v>
      </c>
      <c r="C204" s="24" t="s">
        <v>88</v>
      </c>
      <c r="D204" s="15">
        <v>1981</v>
      </c>
      <c r="E204" s="17"/>
      <c r="F204" s="17" t="s">
        <v>11</v>
      </c>
      <c r="G204" s="17">
        <v>2</v>
      </c>
      <c r="H204" s="17">
        <v>1</v>
      </c>
      <c r="I204" s="17">
        <v>8</v>
      </c>
      <c r="J204" s="25">
        <v>650</v>
      </c>
      <c r="K204" s="15">
        <v>25</v>
      </c>
      <c r="L204" s="25">
        <v>13696000</v>
      </c>
      <c r="M204" s="27">
        <v>45992</v>
      </c>
    </row>
    <row r="205" spans="1:13" s="9" customFormat="1" x14ac:dyDescent="0.25">
      <c r="A205" s="17">
        <f>SUBTOTAL(103,$C$11:$C205)</f>
        <v>178</v>
      </c>
      <c r="B205" s="15">
        <v>9597332</v>
      </c>
      <c r="C205" s="24" t="s">
        <v>89</v>
      </c>
      <c r="D205" s="15">
        <v>1976</v>
      </c>
      <c r="E205" s="17"/>
      <c r="F205" s="17" t="s">
        <v>11</v>
      </c>
      <c r="G205" s="17">
        <v>2</v>
      </c>
      <c r="H205" s="17">
        <v>1</v>
      </c>
      <c r="I205" s="17">
        <v>8</v>
      </c>
      <c r="J205" s="25">
        <v>700</v>
      </c>
      <c r="K205" s="15">
        <v>15</v>
      </c>
      <c r="L205" s="25">
        <v>9522500</v>
      </c>
      <c r="M205" s="27">
        <v>45992</v>
      </c>
    </row>
    <row r="206" spans="1:13" s="9" customFormat="1" x14ac:dyDescent="0.25">
      <c r="A206" s="17">
        <f>SUBTOTAL(103,$C$11:$C206)</f>
        <v>179</v>
      </c>
      <c r="B206" s="15">
        <v>9606340</v>
      </c>
      <c r="C206" s="24" t="s">
        <v>190</v>
      </c>
      <c r="D206" s="31">
        <v>1969</v>
      </c>
      <c r="E206" s="15"/>
      <c r="F206" s="15" t="s">
        <v>13</v>
      </c>
      <c r="G206" s="32">
        <v>2</v>
      </c>
      <c r="H206" s="31">
        <v>2</v>
      </c>
      <c r="I206" s="15">
        <v>16</v>
      </c>
      <c r="J206" s="25">
        <v>773.6</v>
      </c>
      <c r="K206" s="15">
        <v>27</v>
      </c>
      <c r="L206" s="25">
        <v>14731000</v>
      </c>
      <c r="M206" s="27">
        <v>45992</v>
      </c>
    </row>
    <row r="207" spans="1:13" s="9" customFormat="1" x14ac:dyDescent="0.25">
      <c r="A207" s="17">
        <f>SUBTOTAL(103,$C$11:$C207)</f>
        <v>180</v>
      </c>
      <c r="B207" s="15">
        <v>9606344</v>
      </c>
      <c r="C207" s="24" t="s">
        <v>189</v>
      </c>
      <c r="D207" s="31">
        <v>1969</v>
      </c>
      <c r="E207" s="15"/>
      <c r="F207" s="15" t="s">
        <v>13</v>
      </c>
      <c r="G207" s="32">
        <v>2</v>
      </c>
      <c r="H207" s="31">
        <v>2</v>
      </c>
      <c r="I207" s="15">
        <v>16</v>
      </c>
      <c r="J207" s="25">
        <v>672.8</v>
      </c>
      <c r="K207" s="15">
        <v>25</v>
      </c>
      <c r="L207" s="25">
        <v>12093000</v>
      </c>
      <c r="M207" s="27">
        <v>45992</v>
      </c>
    </row>
    <row r="208" spans="1:13" s="9" customFormat="1" collapsed="1" x14ac:dyDescent="0.25">
      <c r="A208" s="17">
        <f>SUBTOTAL(103,$C$11:$C208)</f>
        <v>181</v>
      </c>
      <c r="B208" s="15">
        <v>9606345</v>
      </c>
      <c r="C208" s="24" t="s">
        <v>451</v>
      </c>
      <c r="D208" s="15">
        <v>1990</v>
      </c>
      <c r="E208" s="15"/>
      <c r="F208" s="15" t="s">
        <v>13</v>
      </c>
      <c r="G208" s="15">
        <v>2</v>
      </c>
      <c r="H208" s="15">
        <v>2</v>
      </c>
      <c r="I208" s="15">
        <v>16</v>
      </c>
      <c r="J208" s="25">
        <v>891.5</v>
      </c>
      <c r="K208" s="15">
        <v>27</v>
      </c>
      <c r="L208" s="25">
        <v>14305900</v>
      </c>
      <c r="M208" s="27">
        <v>45992</v>
      </c>
    </row>
    <row r="209" spans="1:13" s="9" customFormat="1" x14ac:dyDescent="0.25">
      <c r="A209" s="17">
        <f>SUBTOTAL(103,$C$11:$C209)</f>
        <v>182</v>
      </c>
      <c r="B209" s="15">
        <v>9606347</v>
      </c>
      <c r="C209" s="24" t="s">
        <v>452</v>
      </c>
      <c r="D209" s="15">
        <v>1989</v>
      </c>
      <c r="E209" s="15"/>
      <c r="F209" s="15" t="s">
        <v>206</v>
      </c>
      <c r="G209" s="15">
        <v>2</v>
      </c>
      <c r="H209" s="15">
        <v>3</v>
      </c>
      <c r="I209" s="15">
        <v>16</v>
      </c>
      <c r="J209" s="25">
        <v>908.8</v>
      </c>
      <c r="K209" s="15">
        <v>32</v>
      </c>
      <c r="L209" s="25">
        <v>13466400</v>
      </c>
      <c r="M209" s="27">
        <v>45992</v>
      </c>
    </row>
    <row r="210" spans="1:13" s="9" customFormat="1" x14ac:dyDescent="0.25">
      <c r="A210" s="17">
        <f>SUBTOTAL(103,$C$11:$C210)</f>
        <v>183</v>
      </c>
      <c r="B210" s="15">
        <v>9606350</v>
      </c>
      <c r="C210" s="24" t="s">
        <v>453</v>
      </c>
      <c r="D210" s="15">
        <v>1990</v>
      </c>
      <c r="E210" s="15"/>
      <c r="F210" s="15" t="s">
        <v>13</v>
      </c>
      <c r="G210" s="15">
        <v>2</v>
      </c>
      <c r="H210" s="15">
        <v>3</v>
      </c>
      <c r="I210" s="15">
        <v>12</v>
      </c>
      <c r="J210" s="25">
        <v>872.6</v>
      </c>
      <c r="K210" s="15">
        <v>33</v>
      </c>
      <c r="L210" s="25">
        <v>12989800</v>
      </c>
      <c r="M210" s="27">
        <v>45992</v>
      </c>
    </row>
    <row r="211" spans="1:13" s="9" customFormat="1" x14ac:dyDescent="0.25">
      <c r="A211" s="17">
        <f>SUBTOTAL(103,$C$11:$C211)</f>
        <v>184</v>
      </c>
      <c r="B211" s="15">
        <v>9606354</v>
      </c>
      <c r="C211" s="24" t="s">
        <v>454</v>
      </c>
      <c r="D211" s="15">
        <v>1991</v>
      </c>
      <c r="E211" s="15"/>
      <c r="F211" s="15" t="s">
        <v>90</v>
      </c>
      <c r="G211" s="15">
        <v>2</v>
      </c>
      <c r="H211" s="15">
        <v>3</v>
      </c>
      <c r="I211" s="15">
        <v>12</v>
      </c>
      <c r="J211" s="25">
        <v>927.7</v>
      </c>
      <c r="K211" s="15">
        <v>35</v>
      </c>
      <c r="L211" s="25">
        <v>12861000</v>
      </c>
      <c r="M211" s="27">
        <v>45992</v>
      </c>
    </row>
    <row r="212" spans="1:13" s="9" customFormat="1" ht="33" customHeight="1" x14ac:dyDescent="0.25">
      <c r="A212" s="17">
        <f>SUBTOTAL(103,$C$11:$C212)</f>
        <v>185</v>
      </c>
      <c r="B212" s="15">
        <v>9606316</v>
      </c>
      <c r="C212" s="24" t="s">
        <v>151</v>
      </c>
      <c r="D212" s="15">
        <v>1969</v>
      </c>
      <c r="E212" s="15"/>
      <c r="F212" s="15" t="s">
        <v>436</v>
      </c>
      <c r="G212" s="15">
        <v>2</v>
      </c>
      <c r="H212" s="15">
        <v>2</v>
      </c>
      <c r="I212" s="15">
        <v>15</v>
      </c>
      <c r="J212" s="25">
        <v>701</v>
      </c>
      <c r="K212" s="15">
        <v>24</v>
      </c>
      <c r="L212" s="25">
        <v>13696000</v>
      </c>
      <c r="M212" s="27">
        <v>45992</v>
      </c>
    </row>
    <row r="213" spans="1:13" s="9" customFormat="1" x14ac:dyDescent="0.25">
      <c r="A213" s="17">
        <f>SUBTOTAL(103,$C$11:$C213)</f>
        <v>186</v>
      </c>
      <c r="B213" s="15">
        <v>9606326</v>
      </c>
      <c r="C213" s="24" t="s">
        <v>152</v>
      </c>
      <c r="D213" s="15">
        <v>1972</v>
      </c>
      <c r="E213" s="15"/>
      <c r="F213" s="15" t="s">
        <v>90</v>
      </c>
      <c r="G213" s="15">
        <v>2</v>
      </c>
      <c r="H213" s="15">
        <v>2</v>
      </c>
      <c r="I213" s="15">
        <v>16</v>
      </c>
      <c r="J213" s="25">
        <v>696.5</v>
      </c>
      <c r="K213" s="15">
        <v>22</v>
      </c>
      <c r="L213" s="25">
        <v>11556000</v>
      </c>
      <c r="M213" s="27">
        <v>45992</v>
      </c>
    </row>
    <row r="214" spans="1:13" s="9" customFormat="1" x14ac:dyDescent="0.25">
      <c r="A214" s="17">
        <f>SUBTOTAL(103,$C$11:$C214)</f>
        <v>187</v>
      </c>
      <c r="B214" s="15">
        <v>9606333</v>
      </c>
      <c r="C214" s="24" t="s">
        <v>455</v>
      </c>
      <c r="D214" s="15">
        <v>1986</v>
      </c>
      <c r="E214" s="15"/>
      <c r="F214" s="15" t="s">
        <v>90</v>
      </c>
      <c r="G214" s="15">
        <v>2</v>
      </c>
      <c r="H214" s="15">
        <v>2</v>
      </c>
      <c r="I214" s="15">
        <v>16</v>
      </c>
      <c r="J214" s="25">
        <v>1227.5</v>
      </c>
      <c r="K214" s="15">
        <v>31</v>
      </c>
      <c r="L214" s="25">
        <v>14659000</v>
      </c>
      <c r="M214" s="27">
        <v>45992</v>
      </c>
    </row>
    <row r="215" spans="1:13" s="9" customFormat="1" x14ac:dyDescent="0.25">
      <c r="A215" s="17">
        <f>SUBTOTAL(103,$C$11:$C215)</f>
        <v>188</v>
      </c>
      <c r="B215" s="15">
        <v>9606334</v>
      </c>
      <c r="C215" s="24" t="s">
        <v>153</v>
      </c>
      <c r="D215" s="15">
        <v>1969</v>
      </c>
      <c r="E215" s="15"/>
      <c r="F215" s="15" t="s">
        <v>13</v>
      </c>
      <c r="G215" s="15">
        <v>2</v>
      </c>
      <c r="H215" s="15">
        <v>2</v>
      </c>
      <c r="I215" s="15">
        <v>16</v>
      </c>
      <c r="J215" s="25">
        <v>670.6</v>
      </c>
      <c r="K215" s="15">
        <v>30</v>
      </c>
      <c r="L215" s="25">
        <v>14659000</v>
      </c>
      <c r="M215" s="27">
        <v>45992</v>
      </c>
    </row>
    <row r="216" spans="1:13" s="9" customFormat="1" x14ac:dyDescent="0.25">
      <c r="A216" s="17">
        <f>SUBTOTAL(103,$C$11:$C216)</f>
        <v>189</v>
      </c>
      <c r="B216" s="15">
        <v>9606337</v>
      </c>
      <c r="C216" s="24" t="s">
        <v>154</v>
      </c>
      <c r="D216" s="15">
        <v>1970</v>
      </c>
      <c r="E216" s="15"/>
      <c r="F216" s="15" t="s">
        <v>11</v>
      </c>
      <c r="G216" s="15">
        <v>2</v>
      </c>
      <c r="H216" s="15">
        <v>2</v>
      </c>
      <c r="I216" s="15">
        <v>16</v>
      </c>
      <c r="J216" s="25">
        <v>670.1</v>
      </c>
      <c r="K216" s="15">
        <v>30</v>
      </c>
      <c r="L216" s="25">
        <v>11556000</v>
      </c>
      <c r="M216" s="27">
        <v>45992</v>
      </c>
    </row>
    <row r="217" spans="1:13" s="9" customFormat="1" x14ac:dyDescent="0.25">
      <c r="A217" s="22" t="s">
        <v>60</v>
      </c>
      <c r="B217" s="19"/>
      <c r="C217" s="22"/>
      <c r="D217" s="22"/>
      <c r="E217" s="22"/>
      <c r="F217" s="22"/>
      <c r="G217" s="22"/>
      <c r="H217" s="22"/>
      <c r="I217" s="22"/>
      <c r="J217" s="23"/>
      <c r="K217" s="22"/>
      <c r="L217" s="23"/>
      <c r="M217" s="22"/>
    </row>
    <row r="218" spans="1:13" s="9" customFormat="1" x14ac:dyDescent="0.25">
      <c r="A218" s="22" t="s">
        <v>61</v>
      </c>
      <c r="B218" s="19"/>
      <c r="C218" s="29"/>
      <c r="D218" s="22"/>
      <c r="E218" s="22"/>
      <c r="F218" s="22"/>
      <c r="G218" s="22"/>
      <c r="H218" s="22"/>
      <c r="I218" s="22"/>
      <c r="J218" s="21"/>
      <c r="K218" s="22"/>
      <c r="L218" s="23"/>
      <c r="M218" s="27"/>
    </row>
    <row r="219" spans="1:13" s="9" customFormat="1" x14ac:dyDescent="0.25">
      <c r="A219" s="15">
        <f>SUBTOTAL(103,$C$11:$C219)</f>
        <v>190</v>
      </c>
      <c r="B219" s="15">
        <v>9603179</v>
      </c>
      <c r="C219" s="24" t="s">
        <v>62</v>
      </c>
      <c r="D219" s="15">
        <v>1968</v>
      </c>
      <c r="E219" s="15"/>
      <c r="F219" s="15" t="s">
        <v>206</v>
      </c>
      <c r="G219" s="15">
        <v>2</v>
      </c>
      <c r="H219" s="15">
        <v>2</v>
      </c>
      <c r="I219" s="15">
        <v>16</v>
      </c>
      <c r="J219" s="25">
        <v>3201.25</v>
      </c>
      <c r="K219" s="15">
        <v>25</v>
      </c>
      <c r="L219" s="25">
        <v>7466220</v>
      </c>
      <c r="M219" s="27">
        <v>45992</v>
      </c>
    </row>
    <row r="220" spans="1:13" s="9" customFormat="1" x14ac:dyDescent="0.25">
      <c r="A220" s="22" t="s">
        <v>63</v>
      </c>
      <c r="B220" s="19"/>
      <c r="C220" s="19"/>
      <c r="D220" s="19"/>
      <c r="E220" s="19"/>
      <c r="F220" s="19"/>
      <c r="G220" s="19"/>
      <c r="H220" s="19"/>
      <c r="I220" s="19"/>
      <c r="J220" s="21"/>
      <c r="K220" s="19"/>
      <c r="L220" s="21"/>
      <c r="M220" s="19"/>
    </row>
    <row r="221" spans="1:13" s="9" customFormat="1" x14ac:dyDescent="0.25">
      <c r="A221" s="22" t="s">
        <v>69</v>
      </c>
      <c r="B221" s="19"/>
      <c r="C221" s="29"/>
      <c r="D221" s="22"/>
      <c r="E221" s="22"/>
      <c r="F221" s="22"/>
      <c r="G221" s="22"/>
      <c r="H221" s="22"/>
      <c r="I221" s="22"/>
      <c r="J221" s="21"/>
      <c r="K221" s="22"/>
      <c r="L221" s="23"/>
      <c r="M221" s="27"/>
    </row>
    <row r="222" spans="1:13" s="9" customFormat="1" x14ac:dyDescent="0.25">
      <c r="A222" s="15">
        <f>SUBTOTAL(103,$C$11:$C222)</f>
        <v>191</v>
      </c>
      <c r="B222" s="15">
        <v>9604364</v>
      </c>
      <c r="C222" s="24" t="s">
        <v>72</v>
      </c>
      <c r="D222" s="15">
        <v>1953</v>
      </c>
      <c r="E222" s="17"/>
      <c r="F222" s="17" t="s">
        <v>11</v>
      </c>
      <c r="G222" s="17">
        <v>2</v>
      </c>
      <c r="H222" s="17">
        <v>2</v>
      </c>
      <c r="I222" s="17">
        <v>32</v>
      </c>
      <c r="J222" s="25">
        <v>861.6</v>
      </c>
      <c r="K222" s="15">
        <v>15</v>
      </c>
      <c r="L222" s="25">
        <v>9217305</v>
      </c>
      <c r="M222" s="27">
        <v>45992</v>
      </c>
    </row>
    <row r="223" spans="1:13" s="9" customFormat="1" x14ac:dyDescent="0.25">
      <c r="A223" s="15">
        <f>SUBTOTAL(103,$C$11:$C223)</f>
        <v>192</v>
      </c>
      <c r="B223" s="15">
        <v>9605689</v>
      </c>
      <c r="C223" s="24" t="s">
        <v>73</v>
      </c>
      <c r="D223" s="15">
        <v>1953</v>
      </c>
      <c r="E223" s="17"/>
      <c r="F223" s="17" t="s">
        <v>432</v>
      </c>
      <c r="G223" s="17">
        <v>2</v>
      </c>
      <c r="H223" s="17">
        <v>2</v>
      </c>
      <c r="I223" s="17">
        <v>33</v>
      </c>
      <c r="J223" s="25">
        <v>741.6</v>
      </c>
      <c r="K223" s="15">
        <v>22</v>
      </c>
      <c r="L223" s="25">
        <v>8776400</v>
      </c>
      <c r="M223" s="27">
        <v>45992</v>
      </c>
    </row>
    <row r="224" spans="1:13" s="9" customFormat="1" x14ac:dyDescent="0.25">
      <c r="A224" s="22" t="s">
        <v>70</v>
      </c>
      <c r="B224" s="19"/>
      <c r="C224" s="29"/>
      <c r="D224" s="22"/>
      <c r="E224" s="22"/>
      <c r="F224" s="22"/>
      <c r="G224" s="22"/>
      <c r="H224" s="22"/>
      <c r="I224" s="22"/>
      <c r="J224" s="21"/>
      <c r="K224" s="22"/>
      <c r="L224" s="23"/>
      <c r="M224" s="27"/>
    </row>
    <row r="225" spans="1:13" s="9" customFormat="1" x14ac:dyDescent="0.25">
      <c r="A225" s="15">
        <f>SUBTOTAL(103,$C$11:$C225)</f>
        <v>193</v>
      </c>
      <c r="B225" s="15">
        <v>9606074</v>
      </c>
      <c r="C225" s="24" t="s">
        <v>74</v>
      </c>
      <c r="D225" s="15">
        <v>1972</v>
      </c>
      <c r="E225" s="17"/>
      <c r="F225" s="17" t="s">
        <v>11</v>
      </c>
      <c r="G225" s="17">
        <v>2</v>
      </c>
      <c r="H225" s="17">
        <v>3</v>
      </c>
      <c r="I225" s="17">
        <v>40</v>
      </c>
      <c r="J225" s="25">
        <v>977.1</v>
      </c>
      <c r="K225" s="15">
        <v>55</v>
      </c>
      <c r="L225" s="25">
        <v>8812915</v>
      </c>
      <c r="M225" s="27">
        <v>45992</v>
      </c>
    </row>
    <row r="226" spans="1:13" s="9" customFormat="1" x14ac:dyDescent="0.25">
      <c r="A226" s="15">
        <f>SUBTOTAL(103,$C$11:$C226)</f>
        <v>194</v>
      </c>
      <c r="B226" s="15">
        <v>9613097</v>
      </c>
      <c r="C226" s="24" t="s">
        <v>75</v>
      </c>
      <c r="D226" s="15">
        <v>1966</v>
      </c>
      <c r="E226" s="17"/>
      <c r="F226" s="17" t="s">
        <v>11</v>
      </c>
      <c r="G226" s="17">
        <v>2</v>
      </c>
      <c r="H226" s="17">
        <v>2</v>
      </c>
      <c r="I226" s="17">
        <v>36</v>
      </c>
      <c r="J226" s="25">
        <v>689.7</v>
      </c>
      <c r="K226" s="15">
        <v>30</v>
      </c>
      <c r="L226" s="25">
        <v>7058015</v>
      </c>
      <c r="M226" s="27">
        <v>45992</v>
      </c>
    </row>
    <row r="227" spans="1:13" s="9" customFormat="1" x14ac:dyDescent="0.25">
      <c r="A227" s="22" t="s">
        <v>64</v>
      </c>
      <c r="B227" s="19"/>
      <c r="C227" s="22"/>
      <c r="D227" s="22"/>
      <c r="E227" s="22"/>
      <c r="F227" s="22"/>
      <c r="G227" s="22"/>
      <c r="H227" s="22"/>
      <c r="I227" s="22"/>
      <c r="J227" s="23"/>
      <c r="K227" s="22"/>
      <c r="L227" s="23"/>
      <c r="M227" s="22"/>
    </row>
    <row r="228" spans="1:13" s="9" customFormat="1" x14ac:dyDescent="0.25">
      <c r="A228" s="22" t="s">
        <v>71</v>
      </c>
      <c r="B228" s="19"/>
      <c r="C228" s="29"/>
      <c r="D228" s="22"/>
      <c r="E228" s="22"/>
      <c r="F228" s="22"/>
      <c r="G228" s="22"/>
      <c r="H228" s="22"/>
      <c r="I228" s="22"/>
      <c r="J228" s="21"/>
      <c r="K228" s="22"/>
      <c r="L228" s="23"/>
      <c r="M228" s="27"/>
    </row>
    <row r="229" spans="1:13" s="9" customFormat="1" x14ac:dyDescent="0.25">
      <c r="A229" s="15">
        <f>SUBTOTAL(103,$C$11:$C229)</f>
        <v>195</v>
      </c>
      <c r="B229" s="15">
        <v>9591312</v>
      </c>
      <c r="C229" s="24" t="s">
        <v>156</v>
      </c>
      <c r="D229" s="15">
        <v>1994</v>
      </c>
      <c r="E229" s="17"/>
      <c r="F229" s="17" t="s">
        <v>433</v>
      </c>
      <c r="G229" s="17">
        <v>5</v>
      </c>
      <c r="H229" s="17">
        <v>4</v>
      </c>
      <c r="I229" s="17">
        <v>49</v>
      </c>
      <c r="J229" s="25">
        <v>2696.6</v>
      </c>
      <c r="K229" s="15">
        <v>82</v>
      </c>
      <c r="L229" s="3">
        <v>35970000</v>
      </c>
      <c r="M229" s="27">
        <v>45657</v>
      </c>
    </row>
    <row r="230" spans="1:13" s="9" customFormat="1" x14ac:dyDescent="0.25">
      <c r="A230" s="15">
        <f>SUBTOTAL(103,$C$11:$C230)</f>
        <v>196</v>
      </c>
      <c r="B230" s="15">
        <v>9591286</v>
      </c>
      <c r="C230" s="24" t="s">
        <v>456</v>
      </c>
      <c r="D230" s="15">
        <v>1970</v>
      </c>
      <c r="E230" s="17"/>
      <c r="F230" s="17" t="s">
        <v>11</v>
      </c>
      <c r="G230" s="17">
        <v>5</v>
      </c>
      <c r="H230" s="17">
        <v>1</v>
      </c>
      <c r="I230" s="17">
        <v>19</v>
      </c>
      <c r="J230" s="25">
        <v>862</v>
      </c>
      <c r="K230" s="15">
        <v>32</v>
      </c>
      <c r="L230" s="3">
        <v>5995000</v>
      </c>
      <c r="M230" s="27">
        <v>45657</v>
      </c>
    </row>
    <row r="231" spans="1:13" s="9" customFormat="1" x14ac:dyDescent="0.25">
      <c r="A231" s="22" t="s">
        <v>65</v>
      </c>
      <c r="B231" s="19"/>
      <c r="C231" s="19"/>
      <c r="D231" s="19"/>
      <c r="E231" s="19"/>
      <c r="F231" s="19"/>
      <c r="G231" s="19"/>
      <c r="H231" s="19"/>
      <c r="I231" s="19"/>
      <c r="J231" s="21"/>
      <c r="K231" s="19"/>
      <c r="L231" s="21"/>
      <c r="M231" s="19"/>
    </row>
    <row r="232" spans="1:13" s="9" customFormat="1" x14ac:dyDescent="0.25">
      <c r="A232" s="22" t="s">
        <v>76</v>
      </c>
      <c r="B232" s="19"/>
      <c r="C232" s="29"/>
      <c r="D232" s="22"/>
      <c r="E232" s="22"/>
      <c r="F232" s="22"/>
      <c r="G232" s="22"/>
      <c r="H232" s="22"/>
      <c r="I232" s="22"/>
      <c r="J232" s="21"/>
      <c r="K232" s="22"/>
      <c r="L232" s="23"/>
      <c r="M232" s="27"/>
    </row>
    <row r="233" spans="1:13" s="9" customFormat="1" x14ac:dyDescent="0.25">
      <c r="A233" s="15">
        <f>SUBTOTAL(103,$C$11:$C233)</f>
        <v>197</v>
      </c>
      <c r="B233" s="15">
        <v>9598036</v>
      </c>
      <c r="C233" s="24" t="s">
        <v>79</v>
      </c>
      <c r="D233" s="15">
        <v>1993</v>
      </c>
      <c r="E233" s="15"/>
      <c r="F233" s="17" t="s">
        <v>11</v>
      </c>
      <c r="G233" s="15">
        <v>5</v>
      </c>
      <c r="H233" s="15">
        <v>4</v>
      </c>
      <c r="I233" s="15">
        <v>40</v>
      </c>
      <c r="J233" s="25">
        <v>3376.1</v>
      </c>
      <c r="K233" s="15">
        <v>206</v>
      </c>
      <c r="L233" s="25">
        <v>1500000</v>
      </c>
      <c r="M233" s="27">
        <v>45992</v>
      </c>
    </row>
    <row r="234" spans="1:13" s="9" customFormat="1" x14ac:dyDescent="0.25">
      <c r="A234" s="15">
        <f>SUBTOTAL(103,$C$11:$C234)</f>
        <v>198</v>
      </c>
      <c r="B234" s="15">
        <v>9610042</v>
      </c>
      <c r="C234" s="24" t="s">
        <v>471</v>
      </c>
      <c r="D234" s="31">
        <v>1958</v>
      </c>
      <c r="E234" s="15"/>
      <c r="F234" s="31" t="s">
        <v>13</v>
      </c>
      <c r="G234" s="15">
        <v>3</v>
      </c>
      <c r="H234" s="15">
        <v>3</v>
      </c>
      <c r="I234" s="15">
        <v>22</v>
      </c>
      <c r="J234" s="25">
        <v>2824.07</v>
      </c>
      <c r="K234" s="15">
        <v>37</v>
      </c>
      <c r="L234" s="25">
        <v>8453813</v>
      </c>
      <c r="M234" s="27">
        <v>45992</v>
      </c>
    </row>
    <row r="235" spans="1:13" s="9" customFormat="1" x14ac:dyDescent="0.25">
      <c r="A235" s="22" t="s">
        <v>77</v>
      </c>
      <c r="B235" s="19"/>
      <c r="C235" s="29"/>
      <c r="D235" s="22"/>
      <c r="E235" s="22"/>
      <c r="F235" s="22"/>
      <c r="G235" s="22"/>
      <c r="H235" s="22"/>
      <c r="I235" s="22"/>
      <c r="J235" s="21"/>
      <c r="K235" s="22"/>
      <c r="L235" s="23"/>
      <c r="M235" s="27"/>
    </row>
    <row r="236" spans="1:13" s="9" customFormat="1" collapsed="1" x14ac:dyDescent="0.25">
      <c r="A236" s="15">
        <f>SUBTOTAL(103,$C$11:$C236)</f>
        <v>199</v>
      </c>
      <c r="B236" s="15">
        <v>9591160</v>
      </c>
      <c r="C236" s="24" t="s">
        <v>140</v>
      </c>
      <c r="D236" s="15">
        <v>1988</v>
      </c>
      <c r="E236" s="17"/>
      <c r="F236" s="15" t="s">
        <v>206</v>
      </c>
      <c r="G236" s="17">
        <v>9</v>
      </c>
      <c r="H236" s="17">
        <v>3</v>
      </c>
      <c r="I236" s="17">
        <v>107</v>
      </c>
      <c r="J236" s="25">
        <v>6164</v>
      </c>
      <c r="K236" s="15">
        <v>175</v>
      </c>
      <c r="L236" s="25">
        <v>2765050</v>
      </c>
      <c r="M236" s="27">
        <v>45992</v>
      </c>
    </row>
    <row r="237" spans="1:13" s="9" customFormat="1" x14ac:dyDescent="0.25">
      <c r="A237" s="15">
        <f>SUBTOTAL(103,$C$11:$C237)</f>
        <v>200</v>
      </c>
      <c r="B237" s="15">
        <v>9591190</v>
      </c>
      <c r="C237" s="24" t="s">
        <v>318</v>
      </c>
      <c r="D237" s="31">
        <v>1985</v>
      </c>
      <c r="E237" s="17"/>
      <c r="F237" s="15" t="s">
        <v>206</v>
      </c>
      <c r="G237" s="17">
        <v>9</v>
      </c>
      <c r="H237" s="17">
        <v>3</v>
      </c>
      <c r="I237" s="32">
        <v>266</v>
      </c>
      <c r="J237" s="25">
        <v>6075</v>
      </c>
      <c r="K237" s="15">
        <v>167</v>
      </c>
      <c r="L237" s="25">
        <v>1765050</v>
      </c>
      <c r="M237" s="27">
        <v>45992</v>
      </c>
    </row>
    <row r="238" spans="1:13" s="9" customFormat="1" x14ac:dyDescent="0.25">
      <c r="A238" s="15">
        <f>SUBTOTAL(103,$C$11:$C238)</f>
        <v>201</v>
      </c>
      <c r="B238" s="15">
        <v>9591206</v>
      </c>
      <c r="C238" s="24" t="s">
        <v>141</v>
      </c>
      <c r="D238" s="15">
        <v>1986</v>
      </c>
      <c r="E238" s="17"/>
      <c r="F238" s="15" t="s">
        <v>206</v>
      </c>
      <c r="G238" s="17">
        <v>9</v>
      </c>
      <c r="H238" s="17">
        <v>4</v>
      </c>
      <c r="I238" s="17">
        <v>143</v>
      </c>
      <c r="J238" s="25">
        <v>8128</v>
      </c>
      <c r="K238" s="15">
        <v>280</v>
      </c>
      <c r="L238" s="25">
        <v>2765050</v>
      </c>
      <c r="M238" s="27">
        <v>45992</v>
      </c>
    </row>
    <row r="239" spans="1:13" s="9" customFormat="1" x14ac:dyDescent="0.25">
      <c r="A239" s="15">
        <f>SUBTOTAL(103,$C$11:$C239)</f>
        <v>202</v>
      </c>
      <c r="B239" s="15">
        <v>9595953</v>
      </c>
      <c r="C239" s="24" t="s">
        <v>142</v>
      </c>
      <c r="D239" s="15">
        <v>1966</v>
      </c>
      <c r="E239" s="17"/>
      <c r="F239" s="15" t="s">
        <v>90</v>
      </c>
      <c r="G239" s="17">
        <v>4</v>
      </c>
      <c r="H239" s="17">
        <v>4</v>
      </c>
      <c r="I239" s="17">
        <v>64</v>
      </c>
      <c r="J239" s="25">
        <v>2754.47</v>
      </c>
      <c r="K239" s="15">
        <v>80</v>
      </c>
      <c r="L239" s="25">
        <v>2765050</v>
      </c>
      <c r="M239" s="27">
        <v>45992</v>
      </c>
    </row>
    <row r="240" spans="1:13" s="9" customFormat="1" x14ac:dyDescent="0.25">
      <c r="A240" s="15">
        <f>SUBTOTAL(103,$C$11:$C240)</f>
        <v>203</v>
      </c>
      <c r="B240" s="15">
        <v>9602017</v>
      </c>
      <c r="C240" s="24" t="s">
        <v>139</v>
      </c>
      <c r="D240" s="15">
        <v>1970</v>
      </c>
      <c r="E240" s="17"/>
      <c r="F240" s="15" t="s">
        <v>13</v>
      </c>
      <c r="G240" s="17">
        <v>5</v>
      </c>
      <c r="H240" s="17">
        <v>4</v>
      </c>
      <c r="I240" s="17">
        <v>70</v>
      </c>
      <c r="J240" s="25">
        <v>4284.18</v>
      </c>
      <c r="K240" s="15">
        <v>90</v>
      </c>
      <c r="L240" s="25">
        <v>2988500</v>
      </c>
      <c r="M240" s="27">
        <v>45992</v>
      </c>
    </row>
    <row r="241" spans="1:14" s="9" customFormat="1" x14ac:dyDescent="0.25">
      <c r="A241" s="22" t="s">
        <v>78</v>
      </c>
      <c r="B241" s="19"/>
      <c r="C241" s="29"/>
      <c r="D241" s="22"/>
      <c r="E241" s="22"/>
      <c r="F241" s="22"/>
      <c r="G241" s="22"/>
      <c r="H241" s="22"/>
      <c r="I241" s="22"/>
      <c r="J241" s="21"/>
      <c r="K241" s="22"/>
      <c r="L241" s="23"/>
      <c r="M241" s="27"/>
    </row>
    <row r="242" spans="1:14" s="9" customFormat="1" x14ac:dyDescent="0.25">
      <c r="A242" s="15">
        <f>SUBTOTAL(103,$C$11:$C242)</f>
        <v>204</v>
      </c>
      <c r="B242" s="15">
        <v>9591483</v>
      </c>
      <c r="C242" s="24" t="s">
        <v>181</v>
      </c>
      <c r="D242" s="15">
        <v>1977</v>
      </c>
      <c r="E242" s="17"/>
      <c r="F242" s="15" t="s">
        <v>90</v>
      </c>
      <c r="G242" s="17">
        <v>5</v>
      </c>
      <c r="H242" s="17">
        <v>6</v>
      </c>
      <c r="I242" s="17">
        <v>90</v>
      </c>
      <c r="J242" s="25">
        <v>4162.28</v>
      </c>
      <c r="K242" s="15">
        <v>164</v>
      </c>
      <c r="L242" s="25">
        <v>2354400</v>
      </c>
      <c r="M242" s="27">
        <v>45992</v>
      </c>
    </row>
    <row r="243" spans="1:14" s="7" customFormat="1" x14ac:dyDescent="0.25">
      <c r="A243" s="15">
        <f>SUBTOTAL(103,$C$11:$C243)</f>
        <v>205</v>
      </c>
      <c r="B243" s="15">
        <v>9592359</v>
      </c>
      <c r="C243" s="24" t="s">
        <v>183</v>
      </c>
      <c r="D243" s="15">
        <v>1984</v>
      </c>
      <c r="E243" s="17"/>
      <c r="F243" s="15" t="s">
        <v>90</v>
      </c>
      <c r="G243" s="17">
        <v>9</v>
      </c>
      <c r="H243" s="17">
        <v>2</v>
      </c>
      <c r="I243" s="17">
        <v>62</v>
      </c>
      <c r="J243" s="25">
        <v>4162.1400000000003</v>
      </c>
      <c r="K243" s="15">
        <v>109</v>
      </c>
      <c r="L243" s="25">
        <v>1624600</v>
      </c>
      <c r="M243" s="27">
        <v>45992</v>
      </c>
      <c r="N243" s="8"/>
    </row>
    <row r="244" spans="1:14" s="7" customFormat="1" x14ac:dyDescent="0.25">
      <c r="A244" s="15">
        <f>SUBTOTAL(103,$C$11:$C244)</f>
        <v>206</v>
      </c>
      <c r="B244" s="15">
        <v>9615965</v>
      </c>
      <c r="C244" s="24" t="s">
        <v>185</v>
      </c>
      <c r="D244" s="15">
        <v>1983</v>
      </c>
      <c r="E244" s="17"/>
      <c r="F244" s="15" t="s">
        <v>90</v>
      </c>
      <c r="G244" s="17">
        <v>5</v>
      </c>
      <c r="H244" s="17">
        <v>4</v>
      </c>
      <c r="I244" s="17">
        <v>120</v>
      </c>
      <c r="J244" s="25">
        <v>3856.95</v>
      </c>
      <c r="K244" s="15">
        <v>163</v>
      </c>
      <c r="L244" s="25">
        <v>10985055</v>
      </c>
      <c r="M244" s="27">
        <v>45992</v>
      </c>
      <c r="N244" s="8"/>
    </row>
    <row r="245" spans="1:14" s="7" customFormat="1" x14ac:dyDescent="0.25">
      <c r="A245" s="15">
        <f>SUBTOTAL(103,$C$11:$C245)</f>
        <v>207</v>
      </c>
      <c r="B245" s="15">
        <v>9592376</v>
      </c>
      <c r="C245" s="24" t="s">
        <v>173</v>
      </c>
      <c r="D245" s="15">
        <v>1983</v>
      </c>
      <c r="E245" s="17"/>
      <c r="F245" s="15" t="s">
        <v>90</v>
      </c>
      <c r="G245" s="17">
        <v>5</v>
      </c>
      <c r="H245" s="17">
        <v>4</v>
      </c>
      <c r="I245" s="17">
        <v>59</v>
      </c>
      <c r="J245" s="25">
        <v>3011.38</v>
      </c>
      <c r="K245" s="15">
        <v>123</v>
      </c>
      <c r="L245" s="25">
        <v>8591347</v>
      </c>
      <c r="M245" s="27">
        <v>45992</v>
      </c>
      <c r="N245" s="8"/>
    </row>
    <row r="246" spans="1:14" s="7" customFormat="1" x14ac:dyDescent="0.25">
      <c r="A246" s="15">
        <f>SUBTOTAL(103,$C$11:$C246)</f>
        <v>208</v>
      </c>
      <c r="B246" s="15">
        <v>9592832</v>
      </c>
      <c r="C246" s="24" t="s">
        <v>180</v>
      </c>
      <c r="D246" s="15">
        <v>1984</v>
      </c>
      <c r="E246" s="17"/>
      <c r="F246" s="15" t="s">
        <v>90</v>
      </c>
      <c r="G246" s="17">
        <v>9</v>
      </c>
      <c r="H246" s="17">
        <v>2</v>
      </c>
      <c r="I246" s="17">
        <v>72</v>
      </c>
      <c r="J246" s="25">
        <v>4043.1</v>
      </c>
      <c r="K246" s="15">
        <v>121</v>
      </c>
      <c r="L246" s="25">
        <v>18873700</v>
      </c>
      <c r="M246" s="27">
        <v>45992</v>
      </c>
    </row>
    <row r="247" spans="1:14" s="7" customFormat="1" x14ac:dyDescent="0.25">
      <c r="A247" s="15">
        <f>SUBTOTAL(103,$C$11:$C247)</f>
        <v>209</v>
      </c>
      <c r="B247" s="15">
        <v>9592385</v>
      </c>
      <c r="C247" s="24" t="s">
        <v>184</v>
      </c>
      <c r="D247" s="15">
        <v>1986</v>
      </c>
      <c r="E247" s="17"/>
      <c r="F247" s="15" t="s">
        <v>90</v>
      </c>
      <c r="G247" s="17">
        <v>9</v>
      </c>
      <c r="H247" s="17">
        <v>3</v>
      </c>
      <c r="I247" s="17">
        <v>102</v>
      </c>
      <c r="J247" s="25">
        <v>6371.6</v>
      </c>
      <c r="K247" s="15">
        <v>227</v>
      </c>
      <c r="L247" s="25">
        <v>2024600</v>
      </c>
      <c r="M247" s="27">
        <v>45992</v>
      </c>
    </row>
    <row r="248" spans="1:14" s="7" customFormat="1" x14ac:dyDescent="0.25">
      <c r="A248" s="15">
        <f>SUBTOTAL(103,$C$11:$C248)</f>
        <v>210</v>
      </c>
      <c r="B248" s="15">
        <v>9592878</v>
      </c>
      <c r="C248" s="24" t="s">
        <v>463</v>
      </c>
      <c r="D248" s="15">
        <v>1993</v>
      </c>
      <c r="E248" s="17"/>
      <c r="F248" s="15" t="s">
        <v>13</v>
      </c>
      <c r="G248" s="17">
        <v>9</v>
      </c>
      <c r="H248" s="17">
        <v>3</v>
      </c>
      <c r="I248" s="17">
        <v>108</v>
      </c>
      <c r="J248" s="25">
        <v>8719</v>
      </c>
      <c r="K248" s="15">
        <v>303</v>
      </c>
      <c r="L248" s="25">
        <v>20573700</v>
      </c>
      <c r="M248" s="27">
        <v>45992</v>
      </c>
    </row>
    <row r="249" spans="1:14" s="7" customFormat="1" x14ac:dyDescent="0.25">
      <c r="A249" s="15">
        <f>SUBTOTAL(103,$C$11:$C249)</f>
        <v>211</v>
      </c>
      <c r="B249" s="15">
        <v>9592531</v>
      </c>
      <c r="C249" s="24" t="s">
        <v>182</v>
      </c>
      <c r="D249" s="15">
        <v>1989</v>
      </c>
      <c r="E249" s="17"/>
      <c r="F249" s="15" t="s">
        <v>90</v>
      </c>
      <c r="G249" s="17">
        <v>9</v>
      </c>
      <c r="H249" s="17">
        <v>2</v>
      </c>
      <c r="I249" s="17">
        <v>72</v>
      </c>
      <c r="J249" s="25">
        <v>4580.1099999999997</v>
      </c>
      <c r="K249" s="15">
        <v>151</v>
      </c>
      <c r="L249" s="25">
        <v>2424600</v>
      </c>
      <c r="M249" s="27">
        <v>45992</v>
      </c>
    </row>
    <row r="250" spans="1:14" s="7" customFormat="1" x14ac:dyDescent="0.25">
      <c r="A250" s="15">
        <f>SUBTOTAL(103,$C$11:$C250)</f>
        <v>212</v>
      </c>
      <c r="B250" s="15">
        <v>9602202</v>
      </c>
      <c r="C250" s="24" t="s">
        <v>472</v>
      </c>
      <c r="D250" s="15">
        <v>1961</v>
      </c>
      <c r="E250" s="17"/>
      <c r="F250" s="15" t="s">
        <v>90</v>
      </c>
      <c r="G250" s="17">
        <v>4</v>
      </c>
      <c r="H250" s="17">
        <v>3</v>
      </c>
      <c r="I250" s="17">
        <v>48</v>
      </c>
      <c r="J250" s="25">
        <v>2217</v>
      </c>
      <c r="K250" s="15">
        <v>60</v>
      </c>
      <c r="L250" s="25">
        <v>4564920</v>
      </c>
      <c r="M250" s="27">
        <v>45992</v>
      </c>
    </row>
    <row r="251" spans="1:14" s="7" customFormat="1" x14ac:dyDescent="0.25">
      <c r="A251" s="15">
        <f>SUBTOTAL(103,$C$11:$C251)</f>
        <v>213</v>
      </c>
      <c r="B251" s="15">
        <v>9596280</v>
      </c>
      <c r="C251" s="24" t="s">
        <v>473</v>
      </c>
      <c r="D251" s="15">
        <v>1961</v>
      </c>
      <c r="E251" s="17"/>
      <c r="F251" s="15" t="s">
        <v>90</v>
      </c>
      <c r="G251" s="17">
        <v>5</v>
      </c>
      <c r="H251" s="17">
        <v>2</v>
      </c>
      <c r="I251" s="17">
        <v>40</v>
      </c>
      <c r="J251" s="25">
        <v>2279.9</v>
      </c>
      <c r="K251" s="15">
        <v>56</v>
      </c>
      <c r="L251" s="25">
        <v>3976320</v>
      </c>
      <c r="M251" s="27">
        <v>45992</v>
      </c>
    </row>
    <row r="252" spans="1:14" s="7" customFormat="1" x14ac:dyDescent="0.25">
      <c r="A252" s="15">
        <f>SUBTOTAL(103,$C$11:$C252)</f>
        <v>214</v>
      </c>
      <c r="B252" s="15">
        <v>9591042</v>
      </c>
      <c r="C252" s="24" t="s">
        <v>177</v>
      </c>
      <c r="D252" s="15">
        <v>1973</v>
      </c>
      <c r="E252" s="17"/>
      <c r="F252" s="15" t="s">
        <v>437</v>
      </c>
      <c r="G252" s="17">
        <v>5</v>
      </c>
      <c r="H252" s="17">
        <v>8</v>
      </c>
      <c r="I252" s="17">
        <v>129</v>
      </c>
      <c r="J252" s="25">
        <v>7712.77</v>
      </c>
      <c r="K252" s="15">
        <v>191</v>
      </c>
      <c r="L252" s="25">
        <v>12684000</v>
      </c>
      <c r="M252" s="27">
        <v>45992</v>
      </c>
    </row>
    <row r="253" spans="1:14" s="7" customFormat="1" x14ac:dyDescent="0.25">
      <c r="A253" s="15">
        <f>SUBTOTAL(103,$C$11:$C253)</f>
        <v>215</v>
      </c>
      <c r="B253" s="15">
        <v>9596293</v>
      </c>
      <c r="C253" s="24" t="s">
        <v>178</v>
      </c>
      <c r="D253" s="15">
        <v>1963</v>
      </c>
      <c r="E253" s="17"/>
      <c r="F253" s="15" t="s">
        <v>90</v>
      </c>
      <c r="G253" s="17">
        <v>5</v>
      </c>
      <c r="H253" s="17">
        <v>5</v>
      </c>
      <c r="I253" s="17">
        <v>80</v>
      </c>
      <c r="J253" s="25">
        <v>4115.3</v>
      </c>
      <c r="K253" s="15">
        <v>93</v>
      </c>
      <c r="L253" s="25">
        <v>7967682</v>
      </c>
      <c r="M253" s="27">
        <v>45992</v>
      </c>
    </row>
    <row r="254" spans="1:14" s="7" customFormat="1" x14ac:dyDescent="0.25">
      <c r="A254" s="15">
        <f>SUBTOTAL(103,$C$11:$C254)</f>
        <v>216</v>
      </c>
      <c r="B254" s="15">
        <v>9600945</v>
      </c>
      <c r="C254" s="24" t="s">
        <v>176</v>
      </c>
      <c r="D254" s="15">
        <v>1965</v>
      </c>
      <c r="E254" s="17"/>
      <c r="F254" s="15" t="s">
        <v>90</v>
      </c>
      <c r="G254" s="17">
        <v>5</v>
      </c>
      <c r="H254" s="17">
        <v>4</v>
      </c>
      <c r="I254" s="17">
        <v>58</v>
      </c>
      <c r="J254" s="25">
        <v>2901.8</v>
      </c>
      <c r="K254" s="15">
        <v>91</v>
      </c>
      <c r="L254" s="25">
        <v>12785632</v>
      </c>
      <c r="M254" s="27">
        <v>45992</v>
      </c>
    </row>
    <row r="255" spans="1:14" s="7" customFormat="1" x14ac:dyDescent="0.25">
      <c r="A255" s="15">
        <f>SUBTOTAL(103,$C$11:$C255)</f>
        <v>217</v>
      </c>
      <c r="B255" s="15">
        <v>9597407</v>
      </c>
      <c r="C255" s="24" t="s">
        <v>186</v>
      </c>
      <c r="D255" s="15">
        <v>1964</v>
      </c>
      <c r="E255" s="17"/>
      <c r="F255" s="15" t="s">
        <v>90</v>
      </c>
      <c r="G255" s="17">
        <v>5</v>
      </c>
      <c r="H255" s="17">
        <v>5</v>
      </c>
      <c r="I255" s="17">
        <v>80</v>
      </c>
      <c r="J255" s="25">
        <v>5438.9</v>
      </c>
      <c r="K255" s="15">
        <v>114</v>
      </c>
      <c r="L255" s="25">
        <v>7965720</v>
      </c>
      <c r="M255" s="27">
        <v>45992</v>
      </c>
    </row>
    <row r="256" spans="1:14" s="7" customFormat="1" x14ac:dyDescent="0.25">
      <c r="A256" s="15">
        <f>SUBTOTAL(103,$C$11:$C256)</f>
        <v>218</v>
      </c>
      <c r="B256" s="15">
        <v>9603382</v>
      </c>
      <c r="C256" s="24" t="s">
        <v>174</v>
      </c>
      <c r="D256" s="15">
        <v>1985</v>
      </c>
      <c r="E256" s="17"/>
      <c r="F256" s="15" t="s">
        <v>90</v>
      </c>
      <c r="G256" s="17">
        <v>5</v>
      </c>
      <c r="H256" s="17">
        <v>6</v>
      </c>
      <c r="I256" s="17">
        <v>90</v>
      </c>
      <c r="J256" s="25">
        <v>4255.3999999999996</v>
      </c>
      <c r="K256" s="15">
        <v>165</v>
      </c>
      <c r="L256" s="25">
        <v>5646200</v>
      </c>
      <c r="M256" s="27">
        <v>45992</v>
      </c>
    </row>
    <row r="257" spans="1:13" s="7" customFormat="1" x14ac:dyDescent="0.25">
      <c r="A257" s="15">
        <f>SUBTOTAL(103,$C$11:$C257)</f>
        <v>219</v>
      </c>
      <c r="B257" s="15">
        <v>9599732</v>
      </c>
      <c r="C257" s="24" t="s">
        <v>175</v>
      </c>
      <c r="D257" s="15">
        <v>1985</v>
      </c>
      <c r="E257" s="17"/>
      <c r="F257" s="15" t="s">
        <v>90</v>
      </c>
      <c r="G257" s="17">
        <v>5</v>
      </c>
      <c r="H257" s="17">
        <v>4</v>
      </c>
      <c r="I257" s="17">
        <v>60</v>
      </c>
      <c r="J257" s="25">
        <v>3001</v>
      </c>
      <c r="K257" s="15">
        <v>84</v>
      </c>
      <c r="L257" s="25">
        <v>4098400</v>
      </c>
      <c r="M257" s="27">
        <v>45992</v>
      </c>
    </row>
    <row r="258" spans="1:13" s="7" customFormat="1" x14ac:dyDescent="0.25">
      <c r="A258" s="15">
        <f>SUBTOTAL(103,$C$11:$C258)</f>
        <v>220</v>
      </c>
      <c r="B258" s="15">
        <v>9614420</v>
      </c>
      <c r="C258" s="24" t="s">
        <v>474</v>
      </c>
      <c r="D258" s="15">
        <v>1978</v>
      </c>
      <c r="E258" s="17"/>
      <c r="F258" s="15" t="s">
        <v>11</v>
      </c>
      <c r="G258" s="17">
        <v>2</v>
      </c>
      <c r="H258" s="17">
        <v>3</v>
      </c>
      <c r="I258" s="17">
        <v>16</v>
      </c>
      <c r="J258" s="25">
        <v>916.74</v>
      </c>
      <c r="K258" s="15">
        <v>19</v>
      </c>
      <c r="L258" s="25">
        <v>6649000</v>
      </c>
      <c r="M258" s="27">
        <v>45992</v>
      </c>
    </row>
    <row r="259" spans="1:13" s="9" customFormat="1" x14ac:dyDescent="0.25">
      <c r="A259" s="22" t="s">
        <v>66</v>
      </c>
      <c r="B259" s="19"/>
      <c r="C259" s="22"/>
      <c r="D259" s="22"/>
      <c r="E259" s="22"/>
      <c r="F259" s="22"/>
      <c r="G259" s="22"/>
      <c r="H259" s="22"/>
      <c r="I259" s="22"/>
      <c r="J259" s="23"/>
      <c r="K259" s="22"/>
      <c r="L259" s="23"/>
      <c r="M259" s="22"/>
    </row>
    <row r="260" spans="1:13" s="9" customFormat="1" x14ac:dyDescent="0.25">
      <c r="A260" s="22" t="s">
        <v>80</v>
      </c>
      <c r="B260" s="19"/>
      <c r="C260" s="29"/>
      <c r="D260" s="22"/>
      <c r="E260" s="22"/>
      <c r="F260" s="22"/>
      <c r="G260" s="22"/>
      <c r="H260" s="22"/>
      <c r="I260" s="22"/>
      <c r="J260" s="21"/>
      <c r="K260" s="22"/>
      <c r="L260" s="23"/>
      <c r="M260" s="27"/>
    </row>
    <row r="261" spans="1:13" s="9" customFormat="1" x14ac:dyDescent="0.25">
      <c r="A261" s="15">
        <f>SUBTOTAL(103,$C$11:$C261)</f>
        <v>221</v>
      </c>
      <c r="B261" s="15">
        <v>9606771</v>
      </c>
      <c r="C261" s="24" t="s">
        <v>81</v>
      </c>
      <c r="D261" s="15">
        <v>1961</v>
      </c>
      <c r="E261" s="17"/>
      <c r="F261" s="17" t="s">
        <v>11</v>
      </c>
      <c r="G261" s="17">
        <v>4</v>
      </c>
      <c r="H261" s="17">
        <v>6</v>
      </c>
      <c r="I261" s="17">
        <v>77</v>
      </c>
      <c r="J261" s="25">
        <v>5417.7</v>
      </c>
      <c r="K261" s="15">
        <v>117</v>
      </c>
      <c r="L261" s="25">
        <v>53020530.129999995</v>
      </c>
      <c r="M261" s="27">
        <v>45992</v>
      </c>
    </row>
    <row r="262" spans="1:13" s="9" customFormat="1" x14ac:dyDescent="0.25">
      <c r="A262" s="15">
        <f>SUBTOTAL(103,$C$11:$C262)</f>
        <v>222</v>
      </c>
      <c r="B262" s="15">
        <v>9606709</v>
      </c>
      <c r="C262" s="24" t="s">
        <v>149</v>
      </c>
      <c r="D262" s="15">
        <v>1961</v>
      </c>
      <c r="E262" s="15"/>
      <c r="F262" s="15" t="s">
        <v>11</v>
      </c>
      <c r="G262" s="15">
        <v>4</v>
      </c>
      <c r="H262" s="15">
        <v>2</v>
      </c>
      <c r="I262" s="15">
        <v>32</v>
      </c>
      <c r="J262" s="25">
        <v>1936.1</v>
      </c>
      <c r="K262" s="15">
        <v>48</v>
      </c>
      <c r="L262" s="25">
        <v>22666121</v>
      </c>
      <c r="M262" s="27">
        <v>45992</v>
      </c>
    </row>
    <row r="263" spans="1:13" s="9" customFormat="1" x14ac:dyDescent="0.25">
      <c r="A263" s="15">
        <f>SUBTOTAL(103,$C$11:$C263)</f>
        <v>223</v>
      </c>
      <c r="B263" s="15">
        <v>9606734</v>
      </c>
      <c r="C263" s="24" t="s">
        <v>150</v>
      </c>
      <c r="D263" s="15">
        <v>1961</v>
      </c>
      <c r="E263" s="15"/>
      <c r="F263" s="15" t="s">
        <v>11</v>
      </c>
      <c r="G263" s="15">
        <v>4</v>
      </c>
      <c r="H263" s="15">
        <v>2</v>
      </c>
      <c r="I263" s="15">
        <v>32</v>
      </c>
      <c r="J263" s="25">
        <v>1746.4</v>
      </c>
      <c r="K263" s="15">
        <v>52</v>
      </c>
      <c r="L263" s="25">
        <v>26866493</v>
      </c>
      <c r="M263" s="27">
        <v>45992</v>
      </c>
    </row>
    <row r="264" spans="1:13" s="9" customFormat="1" collapsed="1" x14ac:dyDescent="0.25">
      <c r="A264" s="15">
        <f>SUBTOTAL(103,$C$11:$C264)</f>
        <v>224</v>
      </c>
      <c r="B264" s="15">
        <v>9615919</v>
      </c>
      <c r="C264" s="24" t="s">
        <v>384</v>
      </c>
      <c r="D264" s="15">
        <v>1989</v>
      </c>
      <c r="E264" s="15"/>
      <c r="F264" s="15" t="s">
        <v>433</v>
      </c>
      <c r="G264" s="15">
        <v>9</v>
      </c>
      <c r="H264" s="15">
        <v>2</v>
      </c>
      <c r="I264" s="15">
        <v>71</v>
      </c>
      <c r="J264" s="25">
        <v>3958.4</v>
      </c>
      <c r="K264" s="15">
        <v>120</v>
      </c>
      <c r="L264" s="25">
        <v>46572832</v>
      </c>
      <c r="M264" s="27">
        <v>45992</v>
      </c>
    </row>
    <row r="265" spans="1:13" s="9" customFormat="1" x14ac:dyDescent="0.25">
      <c r="A265" s="15">
        <f>SUBTOTAL(103,$C$11:$C265)</f>
        <v>225</v>
      </c>
      <c r="B265" s="15">
        <v>9615925</v>
      </c>
      <c r="C265" s="24" t="s">
        <v>385</v>
      </c>
      <c r="D265" s="15">
        <v>1989</v>
      </c>
      <c r="E265" s="15"/>
      <c r="F265" s="15" t="s">
        <v>433</v>
      </c>
      <c r="G265" s="15">
        <v>9</v>
      </c>
      <c r="H265" s="15">
        <v>2</v>
      </c>
      <c r="I265" s="15">
        <v>71</v>
      </c>
      <c r="J265" s="25">
        <v>3906.6</v>
      </c>
      <c r="K265" s="15">
        <v>120</v>
      </c>
      <c r="L265" s="25">
        <v>6242150</v>
      </c>
      <c r="M265" s="27">
        <v>45992</v>
      </c>
    </row>
    <row r="266" spans="1:13" s="9" customFormat="1" x14ac:dyDescent="0.25">
      <c r="A266" s="15">
        <f>SUBTOTAL(103,$C$11:$C266)</f>
        <v>226</v>
      </c>
      <c r="B266" s="15">
        <v>9601361</v>
      </c>
      <c r="C266" s="24" t="s">
        <v>386</v>
      </c>
      <c r="D266" s="15">
        <v>1991</v>
      </c>
      <c r="E266" s="15"/>
      <c r="F266" s="15" t="s">
        <v>11</v>
      </c>
      <c r="G266" s="15">
        <v>9</v>
      </c>
      <c r="H266" s="15">
        <v>2</v>
      </c>
      <c r="I266" s="15">
        <v>69</v>
      </c>
      <c r="J266" s="25">
        <v>5453.1</v>
      </c>
      <c r="K266" s="15">
        <v>125</v>
      </c>
      <c r="L266" s="25">
        <v>62924418</v>
      </c>
      <c r="M266" s="27">
        <v>45992</v>
      </c>
    </row>
    <row r="267" spans="1:13" s="9" customFormat="1" x14ac:dyDescent="0.25">
      <c r="A267" s="15">
        <f>SUBTOTAL(103,$C$11:$C267)</f>
        <v>227</v>
      </c>
      <c r="B267" s="15">
        <v>9601372</v>
      </c>
      <c r="C267" s="24" t="s">
        <v>387</v>
      </c>
      <c r="D267" s="15">
        <v>1992</v>
      </c>
      <c r="E267" s="15"/>
      <c r="F267" s="15" t="s">
        <v>11</v>
      </c>
      <c r="G267" s="15">
        <v>9</v>
      </c>
      <c r="H267" s="15">
        <v>3</v>
      </c>
      <c r="I267" s="15">
        <v>104</v>
      </c>
      <c r="J267" s="25">
        <v>7353.1</v>
      </c>
      <c r="K267" s="15">
        <v>140</v>
      </c>
      <c r="L267" s="25">
        <v>62857101</v>
      </c>
      <c r="M267" s="27">
        <v>45992</v>
      </c>
    </row>
    <row r="268" spans="1:13" s="9" customFormat="1" x14ac:dyDescent="0.25">
      <c r="A268" s="15">
        <f>SUBTOTAL(103,$C$11:$C268)</f>
        <v>228</v>
      </c>
      <c r="B268" s="15">
        <v>9596182</v>
      </c>
      <c r="C268" s="24" t="s">
        <v>388</v>
      </c>
      <c r="D268" s="15">
        <v>1987</v>
      </c>
      <c r="E268" s="15"/>
      <c r="F268" s="15" t="s">
        <v>11</v>
      </c>
      <c r="G268" s="15">
        <v>9</v>
      </c>
      <c r="H268" s="15">
        <v>3</v>
      </c>
      <c r="I268" s="15">
        <v>104</v>
      </c>
      <c r="J268" s="25">
        <v>6334.7</v>
      </c>
      <c r="K268" s="15">
        <v>187</v>
      </c>
      <c r="L268" s="25">
        <v>28818070.629999999</v>
      </c>
      <c r="M268" s="27">
        <v>45992</v>
      </c>
    </row>
    <row r="269" spans="1:13" s="9" customFormat="1" x14ac:dyDescent="0.25">
      <c r="A269" s="15">
        <f>SUBTOTAL(103,$C$11:$C269)</f>
        <v>229</v>
      </c>
      <c r="B269" s="15">
        <v>9596796</v>
      </c>
      <c r="C269" s="24" t="s">
        <v>389</v>
      </c>
      <c r="D269" s="15">
        <v>1984</v>
      </c>
      <c r="E269" s="15"/>
      <c r="F269" s="15" t="s">
        <v>11</v>
      </c>
      <c r="G269" s="15">
        <v>9</v>
      </c>
      <c r="H269" s="15">
        <v>4</v>
      </c>
      <c r="I269" s="15">
        <v>139</v>
      </c>
      <c r="J269" s="25">
        <v>9248.1</v>
      </c>
      <c r="K269" s="15">
        <v>250</v>
      </c>
      <c r="L269" s="25">
        <v>31180952.25</v>
      </c>
      <c r="M269" s="27">
        <v>45992</v>
      </c>
    </row>
    <row r="270" spans="1:13" s="9" customFormat="1" x14ac:dyDescent="0.25">
      <c r="A270" s="15">
        <f>SUBTOTAL(103,$C$11:$C270)</f>
        <v>230</v>
      </c>
      <c r="B270" s="15">
        <v>9608182</v>
      </c>
      <c r="C270" s="24" t="s">
        <v>148</v>
      </c>
      <c r="D270" s="15">
        <v>1994</v>
      </c>
      <c r="E270" s="15"/>
      <c r="F270" s="15" t="s">
        <v>206</v>
      </c>
      <c r="G270" s="15">
        <v>9</v>
      </c>
      <c r="H270" s="15">
        <v>4</v>
      </c>
      <c r="I270" s="15">
        <v>137</v>
      </c>
      <c r="J270" s="25">
        <v>8486.2000000000007</v>
      </c>
      <c r="K270" s="15">
        <v>205</v>
      </c>
      <c r="L270" s="25">
        <v>35852220</v>
      </c>
      <c r="M270" s="27">
        <v>45992</v>
      </c>
    </row>
    <row r="271" spans="1:13" s="9" customFormat="1" x14ac:dyDescent="0.25">
      <c r="A271" s="15">
        <f>SUBTOTAL(103,$C$11:$C271)</f>
        <v>231</v>
      </c>
      <c r="B271" s="15">
        <v>9606812</v>
      </c>
      <c r="C271" s="24" t="s">
        <v>476</v>
      </c>
      <c r="D271" s="15">
        <v>1964</v>
      </c>
      <c r="E271" s="15"/>
      <c r="F271" s="15" t="s">
        <v>11</v>
      </c>
      <c r="G271" s="15">
        <v>5</v>
      </c>
      <c r="H271" s="15">
        <v>4</v>
      </c>
      <c r="I271" s="15">
        <v>76</v>
      </c>
      <c r="J271" s="25">
        <v>3900.3</v>
      </c>
      <c r="K271" s="15">
        <v>114</v>
      </c>
      <c r="L271" s="25">
        <v>55092864.719999999</v>
      </c>
      <c r="M271" s="27">
        <v>45992</v>
      </c>
    </row>
    <row r="272" spans="1:13" s="9" customFormat="1" x14ac:dyDescent="0.25">
      <c r="A272" s="15">
        <f>SUBTOTAL(103,$C$11:$C272)</f>
        <v>232</v>
      </c>
      <c r="B272" s="15">
        <v>9606576</v>
      </c>
      <c r="C272" s="24" t="s">
        <v>147</v>
      </c>
      <c r="D272" s="15">
        <v>1938</v>
      </c>
      <c r="E272" s="15"/>
      <c r="F272" s="15" t="s">
        <v>11</v>
      </c>
      <c r="G272" s="15">
        <v>3</v>
      </c>
      <c r="H272" s="15">
        <v>5</v>
      </c>
      <c r="I272" s="15">
        <v>45</v>
      </c>
      <c r="J272" s="25">
        <v>4262.2</v>
      </c>
      <c r="K272" s="15">
        <v>66</v>
      </c>
      <c r="L272" s="25">
        <v>44184897</v>
      </c>
      <c r="M272" s="27">
        <v>45992</v>
      </c>
    </row>
    <row r="273" spans="1:13" s="9" customFormat="1" x14ac:dyDescent="0.25">
      <c r="A273" s="15">
        <f>SUBTOTAL(103,$C$11:$C273)</f>
        <v>233</v>
      </c>
      <c r="B273" s="15">
        <v>9614821</v>
      </c>
      <c r="C273" s="24" t="s">
        <v>195</v>
      </c>
      <c r="D273" s="15">
        <v>1966</v>
      </c>
      <c r="E273" s="15"/>
      <c r="F273" s="15" t="s">
        <v>433</v>
      </c>
      <c r="G273" s="15">
        <v>4</v>
      </c>
      <c r="H273" s="15">
        <v>4</v>
      </c>
      <c r="I273" s="15">
        <v>35</v>
      </c>
      <c r="J273" s="25">
        <v>1768.8</v>
      </c>
      <c r="K273" s="15">
        <v>63</v>
      </c>
      <c r="L273" s="25">
        <v>21322464</v>
      </c>
      <c r="M273" s="27">
        <v>45992</v>
      </c>
    </row>
    <row r="274" spans="1:13" s="9" customFormat="1" x14ac:dyDescent="0.25">
      <c r="A274" s="15">
        <f>SUBTOTAL(103,$C$11:$C274)</f>
        <v>234</v>
      </c>
      <c r="B274" s="15">
        <v>9609457</v>
      </c>
      <c r="C274" s="24" t="s">
        <v>83</v>
      </c>
      <c r="D274" s="15">
        <v>1963</v>
      </c>
      <c r="E274" s="15"/>
      <c r="F274" s="15" t="s">
        <v>11</v>
      </c>
      <c r="G274" s="15">
        <v>4</v>
      </c>
      <c r="H274" s="15">
        <v>2</v>
      </c>
      <c r="I274" s="15">
        <v>26</v>
      </c>
      <c r="J274" s="25">
        <v>1662.5</v>
      </c>
      <c r="K274" s="15">
        <v>49</v>
      </c>
      <c r="L274" s="25">
        <v>23651468</v>
      </c>
      <c r="M274" s="27">
        <v>45992</v>
      </c>
    </row>
    <row r="275" spans="1:13" s="9" customFormat="1" x14ac:dyDescent="0.25">
      <c r="A275" s="15">
        <f>SUBTOTAL(103,$C$11:$C275)</f>
        <v>235</v>
      </c>
      <c r="B275" s="15">
        <v>9609475</v>
      </c>
      <c r="C275" s="24" t="s">
        <v>82</v>
      </c>
      <c r="D275" s="15">
        <v>1965</v>
      </c>
      <c r="E275" s="15"/>
      <c r="F275" s="15" t="s">
        <v>11</v>
      </c>
      <c r="G275" s="15">
        <v>5</v>
      </c>
      <c r="H275" s="15">
        <v>4</v>
      </c>
      <c r="I275" s="15">
        <v>64</v>
      </c>
      <c r="J275" s="25">
        <v>4109.6000000000004</v>
      </c>
      <c r="K275" s="15">
        <v>114</v>
      </c>
      <c r="L275" s="25">
        <v>47722508</v>
      </c>
      <c r="M275" s="27">
        <v>45992</v>
      </c>
    </row>
    <row r="276" spans="1:13" s="9" customFormat="1" x14ac:dyDescent="0.25">
      <c r="A276" s="15">
        <f>SUBTOTAL(103,$C$11:$C276)</f>
        <v>236</v>
      </c>
      <c r="B276" s="15">
        <v>9604314</v>
      </c>
      <c r="C276" s="24" t="s">
        <v>143</v>
      </c>
      <c r="D276" s="15">
        <v>1960</v>
      </c>
      <c r="E276" s="15"/>
      <c r="F276" s="15" t="s">
        <v>11</v>
      </c>
      <c r="G276" s="15">
        <v>4</v>
      </c>
      <c r="H276" s="15">
        <v>2</v>
      </c>
      <c r="I276" s="15">
        <v>24</v>
      </c>
      <c r="J276" s="25">
        <v>1458</v>
      </c>
      <c r="K276" s="15">
        <v>47</v>
      </c>
      <c r="L276" s="25">
        <v>19950528.920000002</v>
      </c>
      <c r="M276" s="27">
        <v>45992</v>
      </c>
    </row>
    <row r="277" spans="1:13" s="9" customFormat="1" x14ac:dyDescent="0.25">
      <c r="A277" s="15">
        <f>SUBTOTAL(103,$C$11:$C277)</f>
        <v>237</v>
      </c>
      <c r="B277" s="15">
        <v>9604327</v>
      </c>
      <c r="C277" s="24" t="s">
        <v>144</v>
      </c>
      <c r="D277" s="15">
        <v>1961</v>
      </c>
      <c r="E277" s="15"/>
      <c r="F277" s="15" t="s">
        <v>11</v>
      </c>
      <c r="G277" s="15">
        <v>4</v>
      </c>
      <c r="H277" s="15">
        <v>2</v>
      </c>
      <c r="I277" s="15">
        <v>31</v>
      </c>
      <c r="J277" s="25">
        <v>1707.5</v>
      </c>
      <c r="K277" s="15">
        <v>60</v>
      </c>
      <c r="L277" s="25">
        <v>18604161.300000001</v>
      </c>
      <c r="M277" s="27">
        <v>45992</v>
      </c>
    </row>
    <row r="278" spans="1:13" s="9" customFormat="1" x14ac:dyDescent="0.25">
      <c r="A278" s="15">
        <f>SUBTOTAL(103,$C$11:$C278)</f>
        <v>238</v>
      </c>
      <c r="B278" s="15">
        <v>9604372</v>
      </c>
      <c r="C278" s="24" t="s">
        <v>145</v>
      </c>
      <c r="D278" s="15">
        <v>1961</v>
      </c>
      <c r="E278" s="15"/>
      <c r="F278" s="15" t="s">
        <v>11</v>
      </c>
      <c r="G278" s="15">
        <v>4</v>
      </c>
      <c r="H278" s="15">
        <v>2</v>
      </c>
      <c r="I278" s="15">
        <v>32</v>
      </c>
      <c r="J278" s="25">
        <v>1961</v>
      </c>
      <c r="K278" s="15">
        <v>61</v>
      </c>
      <c r="L278" s="25">
        <v>8921059.6400000006</v>
      </c>
      <c r="M278" s="27">
        <v>45992</v>
      </c>
    </row>
    <row r="279" spans="1:13" s="9" customFormat="1" x14ac:dyDescent="0.25">
      <c r="A279" s="15">
        <f>SUBTOTAL(103,$C$11:$C279)</f>
        <v>239</v>
      </c>
      <c r="B279" s="15">
        <v>9604384</v>
      </c>
      <c r="C279" s="24" t="s">
        <v>146</v>
      </c>
      <c r="D279" s="15">
        <v>1962</v>
      </c>
      <c r="E279" s="15"/>
      <c r="F279" s="15" t="s">
        <v>11</v>
      </c>
      <c r="G279" s="15">
        <v>4</v>
      </c>
      <c r="H279" s="15">
        <v>2</v>
      </c>
      <c r="I279" s="15">
        <v>32</v>
      </c>
      <c r="J279" s="25">
        <v>1778.6</v>
      </c>
      <c r="K279" s="15">
        <v>61</v>
      </c>
      <c r="L279" s="25">
        <v>22531127.359999999</v>
      </c>
      <c r="M279" s="27">
        <v>45992</v>
      </c>
    </row>
    <row r="280" spans="1:13" s="9" customFormat="1" x14ac:dyDescent="0.25">
      <c r="A280" s="15">
        <f>SUBTOTAL(103,$C$11:$C280)</f>
        <v>240</v>
      </c>
      <c r="B280" s="15">
        <v>9602498</v>
      </c>
      <c r="C280" s="24" t="s">
        <v>194</v>
      </c>
      <c r="D280" s="15">
        <v>1965</v>
      </c>
      <c r="E280" s="15"/>
      <c r="F280" s="15" t="s">
        <v>11</v>
      </c>
      <c r="G280" s="15">
        <v>5</v>
      </c>
      <c r="H280" s="15">
        <v>3</v>
      </c>
      <c r="I280" s="15">
        <v>60</v>
      </c>
      <c r="J280" s="25">
        <v>2925.6</v>
      </c>
      <c r="K280" s="15">
        <v>80</v>
      </c>
      <c r="L280" s="25">
        <v>32701474</v>
      </c>
      <c r="M280" s="27">
        <v>45992</v>
      </c>
    </row>
    <row r="281" spans="1:13" s="9" customFormat="1" x14ac:dyDescent="0.25">
      <c r="A281" s="15">
        <f>SUBTOTAL(103,$C$11:$C281)</f>
        <v>241</v>
      </c>
      <c r="B281" s="15">
        <v>9602589</v>
      </c>
      <c r="C281" s="24" t="s">
        <v>192</v>
      </c>
      <c r="D281" s="15">
        <v>1987</v>
      </c>
      <c r="E281" s="15"/>
      <c r="F281" s="15" t="s">
        <v>11</v>
      </c>
      <c r="G281" s="15">
        <v>9</v>
      </c>
      <c r="H281" s="15">
        <v>2</v>
      </c>
      <c r="I281" s="15">
        <v>72</v>
      </c>
      <c r="J281" s="25">
        <v>4424.3</v>
      </c>
      <c r="K281" s="15">
        <v>129</v>
      </c>
      <c r="L281" s="25">
        <v>5921690</v>
      </c>
      <c r="M281" s="27">
        <v>45992</v>
      </c>
    </row>
    <row r="282" spans="1:13" s="9" customFormat="1" x14ac:dyDescent="0.25">
      <c r="A282" s="15">
        <f>SUBTOTAL(103,$C$11:$C282)</f>
        <v>242</v>
      </c>
      <c r="B282" s="15">
        <v>9602661</v>
      </c>
      <c r="C282" s="24" t="s">
        <v>191</v>
      </c>
      <c r="D282" s="15">
        <v>1990</v>
      </c>
      <c r="E282" s="15"/>
      <c r="F282" s="15" t="s">
        <v>11</v>
      </c>
      <c r="G282" s="15">
        <v>9</v>
      </c>
      <c r="H282" s="15">
        <v>2</v>
      </c>
      <c r="I282" s="15">
        <v>64</v>
      </c>
      <c r="J282" s="25">
        <v>4540.1000000000004</v>
      </c>
      <c r="K282" s="15">
        <v>121</v>
      </c>
      <c r="L282" s="25">
        <v>20787259</v>
      </c>
      <c r="M282" s="27">
        <v>45992</v>
      </c>
    </row>
    <row r="283" spans="1:13" s="9" customFormat="1" x14ac:dyDescent="0.25">
      <c r="A283" s="15">
        <f>SUBTOTAL(103,$C$11:$C283)</f>
        <v>243</v>
      </c>
      <c r="B283" s="15">
        <v>9602695</v>
      </c>
      <c r="C283" s="24" t="s">
        <v>193</v>
      </c>
      <c r="D283" s="15">
        <v>1989</v>
      </c>
      <c r="E283" s="15"/>
      <c r="F283" s="15" t="s">
        <v>11</v>
      </c>
      <c r="G283" s="15">
        <v>9</v>
      </c>
      <c r="H283" s="15">
        <v>2</v>
      </c>
      <c r="I283" s="15">
        <v>70</v>
      </c>
      <c r="J283" s="25">
        <v>4260.3</v>
      </c>
      <c r="K283" s="15">
        <v>115</v>
      </c>
      <c r="L283" s="25">
        <v>7192848</v>
      </c>
      <c r="M283" s="27">
        <v>45992</v>
      </c>
    </row>
    <row r="284" spans="1:13" s="9" customFormat="1" x14ac:dyDescent="0.25">
      <c r="A284" s="64" t="s">
        <v>464</v>
      </c>
      <c r="B284" s="64"/>
      <c r="C284" s="64"/>
      <c r="D284" s="19"/>
      <c r="E284" s="19"/>
      <c r="F284" s="19"/>
      <c r="G284" s="21"/>
      <c r="H284" s="21"/>
      <c r="I284" s="20">
        <f>SUM(I11:I283)</f>
        <v>17770</v>
      </c>
      <c r="J284" s="21">
        <f>SUM(J11:J283)</f>
        <v>1086095.3899999999</v>
      </c>
      <c r="K284" s="20">
        <f>SUM(K11:K283)</f>
        <v>32210</v>
      </c>
      <c r="L284" s="21">
        <f>SUM(L11:L283)</f>
        <v>4759199873.9500008</v>
      </c>
      <c r="M284" s="21"/>
    </row>
    <row r="285" spans="1:13" x14ac:dyDescent="0.25">
      <c r="A285" s="63" t="s">
        <v>204</v>
      </c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</row>
    <row r="286" spans="1:13" x14ac:dyDescent="0.25">
      <c r="A286" s="22" t="s">
        <v>24</v>
      </c>
      <c r="B286" s="19"/>
      <c r="C286" s="22"/>
      <c r="D286" s="22"/>
      <c r="E286" s="22"/>
      <c r="F286" s="22"/>
      <c r="G286" s="22"/>
      <c r="H286" s="22"/>
      <c r="I286" s="22"/>
      <c r="J286" s="21"/>
      <c r="K286" s="22"/>
      <c r="L286" s="33"/>
      <c r="M286" s="22"/>
    </row>
    <row r="287" spans="1:13" x14ac:dyDescent="0.25">
      <c r="A287" s="15">
        <v>1</v>
      </c>
      <c r="B287" s="15">
        <v>9597598</v>
      </c>
      <c r="C287" s="24" t="s">
        <v>29</v>
      </c>
      <c r="D287" s="17">
        <v>1965</v>
      </c>
      <c r="E287" s="17"/>
      <c r="F287" s="17" t="s">
        <v>11</v>
      </c>
      <c r="G287" s="17">
        <v>5</v>
      </c>
      <c r="H287" s="17">
        <v>3</v>
      </c>
      <c r="I287" s="17">
        <v>58</v>
      </c>
      <c r="J287" s="26">
        <v>2688.32</v>
      </c>
      <c r="K287" s="17">
        <v>109</v>
      </c>
      <c r="L287" s="26">
        <v>11102000</v>
      </c>
      <c r="M287" s="27">
        <v>46387</v>
      </c>
    </row>
    <row r="288" spans="1:13" x14ac:dyDescent="0.25">
      <c r="A288" s="15">
        <v>2</v>
      </c>
      <c r="B288" s="15">
        <v>9598698</v>
      </c>
      <c r="C288" s="24" t="s">
        <v>205</v>
      </c>
      <c r="D288" s="15">
        <v>1987</v>
      </c>
      <c r="E288" s="17"/>
      <c r="F288" s="15" t="s">
        <v>206</v>
      </c>
      <c r="G288" s="15">
        <v>5</v>
      </c>
      <c r="H288" s="15">
        <v>1</v>
      </c>
      <c r="I288" s="15">
        <v>60</v>
      </c>
      <c r="J288" s="26">
        <v>3782.52</v>
      </c>
      <c r="K288" s="15">
        <v>117</v>
      </c>
      <c r="L288" s="26">
        <v>2106930</v>
      </c>
      <c r="M288" s="27">
        <v>46387</v>
      </c>
    </row>
    <row r="289" spans="1:13" x14ac:dyDescent="0.25">
      <c r="A289" s="15">
        <v>3</v>
      </c>
      <c r="B289" s="15">
        <v>9598297</v>
      </c>
      <c r="C289" s="24" t="s">
        <v>207</v>
      </c>
      <c r="D289" s="15">
        <v>1972</v>
      </c>
      <c r="E289" s="17"/>
      <c r="F289" s="15" t="s">
        <v>13</v>
      </c>
      <c r="G289" s="15">
        <v>5</v>
      </c>
      <c r="H289" s="15">
        <v>20</v>
      </c>
      <c r="I289" s="15">
        <v>230</v>
      </c>
      <c r="J289" s="26">
        <v>11482.04</v>
      </c>
      <c r="K289" s="15">
        <v>400</v>
      </c>
      <c r="L289" s="26">
        <v>16161112</v>
      </c>
      <c r="M289" s="27">
        <v>46387</v>
      </c>
    </row>
    <row r="290" spans="1:13" x14ac:dyDescent="0.25">
      <c r="A290" s="15">
        <v>4</v>
      </c>
      <c r="B290" s="15">
        <v>9600940</v>
      </c>
      <c r="C290" s="24" t="s">
        <v>30</v>
      </c>
      <c r="D290" s="17">
        <v>1992</v>
      </c>
      <c r="E290" s="17"/>
      <c r="F290" s="15" t="s">
        <v>433</v>
      </c>
      <c r="G290" s="17">
        <v>9</v>
      </c>
      <c r="H290" s="17">
        <v>2</v>
      </c>
      <c r="I290" s="17">
        <v>72</v>
      </c>
      <c r="J290" s="26">
        <v>5989.8</v>
      </c>
      <c r="K290" s="17">
        <v>147</v>
      </c>
      <c r="L290" s="26">
        <v>9150000</v>
      </c>
      <c r="M290" s="27">
        <v>46387</v>
      </c>
    </row>
    <row r="291" spans="1:13" x14ac:dyDescent="0.25">
      <c r="A291" s="22" t="s">
        <v>25</v>
      </c>
      <c r="B291" s="19"/>
      <c r="C291" s="22"/>
      <c r="D291" s="22"/>
      <c r="E291" s="22"/>
      <c r="F291" s="22"/>
      <c r="G291" s="22"/>
      <c r="H291" s="22"/>
      <c r="I291" s="22"/>
      <c r="J291" s="23"/>
      <c r="K291" s="22"/>
      <c r="L291" s="23"/>
      <c r="M291" s="22"/>
    </row>
    <row r="292" spans="1:13" x14ac:dyDescent="0.25">
      <c r="A292" s="15">
        <v>5</v>
      </c>
      <c r="B292" s="17">
        <v>9600283</v>
      </c>
      <c r="C292" s="24" t="s">
        <v>208</v>
      </c>
      <c r="D292" s="15">
        <v>1997</v>
      </c>
      <c r="E292" s="17"/>
      <c r="F292" s="17" t="s">
        <v>433</v>
      </c>
      <c r="G292" s="17">
        <v>5</v>
      </c>
      <c r="H292" s="17">
        <v>4</v>
      </c>
      <c r="I292" s="17">
        <v>60</v>
      </c>
      <c r="J292" s="26">
        <v>3535.2</v>
      </c>
      <c r="K292" s="15">
        <v>108</v>
      </c>
      <c r="L292" s="25">
        <v>44549554</v>
      </c>
      <c r="M292" s="27">
        <v>46022</v>
      </c>
    </row>
    <row r="293" spans="1:13" x14ac:dyDescent="0.25">
      <c r="A293" s="15">
        <v>6</v>
      </c>
      <c r="B293" s="15">
        <v>9613563</v>
      </c>
      <c r="C293" s="24" t="s">
        <v>209</v>
      </c>
      <c r="D293" s="15">
        <v>1964</v>
      </c>
      <c r="E293" s="15"/>
      <c r="F293" s="15" t="s">
        <v>13</v>
      </c>
      <c r="G293" s="15">
        <v>5</v>
      </c>
      <c r="H293" s="15">
        <v>3</v>
      </c>
      <c r="I293" s="15">
        <v>54</v>
      </c>
      <c r="J293" s="25">
        <v>2454</v>
      </c>
      <c r="K293" s="15">
        <v>65</v>
      </c>
      <c r="L293" s="25">
        <v>42528425</v>
      </c>
      <c r="M293" s="27">
        <v>46387</v>
      </c>
    </row>
    <row r="294" spans="1:13" x14ac:dyDescent="0.25">
      <c r="A294" s="22" t="s">
        <v>26</v>
      </c>
      <c r="B294" s="19"/>
      <c r="C294" s="22"/>
      <c r="D294" s="22"/>
      <c r="E294" s="22"/>
      <c r="F294" s="22"/>
      <c r="G294" s="22"/>
      <c r="H294" s="22"/>
      <c r="I294" s="22"/>
      <c r="J294" s="23"/>
      <c r="K294" s="22"/>
      <c r="L294" s="23"/>
      <c r="M294" s="22"/>
    </row>
    <row r="295" spans="1:13" x14ac:dyDescent="0.25">
      <c r="A295" s="15">
        <v>7</v>
      </c>
      <c r="B295" s="15">
        <v>9601430</v>
      </c>
      <c r="C295" s="24" t="s">
        <v>210</v>
      </c>
      <c r="D295" s="15">
        <v>1958</v>
      </c>
      <c r="E295" s="17"/>
      <c r="F295" s="17" t="s">
        <v>11</v>
      </c>
      <c r="G295" s="17">
        <v>3</v>
      </c>
      <c r="H295" s="17">
        <v>3</v>
      </c>
      <c r="I295" s="17">
        <v>20</v>
      </c>
      <c r="J295" s="26">
        <v>1233.32</v>
      </c>
      <c r="K295" s="15">
        <v>41</v>
      </c>
      <c r="L295" s="26">
        <v>3791441</v>
      </c>
      <c r="M295" s="27">
        <v>46387</v>
      </c>
    </row>
    <row r="296" spans="1:13" x14ac:dyDescent="0.25">
      <c r="A296" s="15">
        <v>8</v>
      </c>
      <c r="B296" s="12">
        <v>9601512</v>
      </c>
      <c r="C296" s="24" t="s">
        <v>211</v>
      </c>
      <c r="D296" s="15">
        <v>1955</v>
      </c>
      <c r="E296" s="17"/>
      <c r="F296" s="17" t="s">
        <v>13</v>
      </c>
      <c r="G296" s="17">
        <v>3</v>
      </c>
      <c r="H296" s="17">
        <v>3</v>
      </c>
      <c r="I296" s="17">
        <v>24</v>
      </c>
      <c r="J296" s="26">
        <v>1420.62</v>
      </c>
      <c r="K296" s="15">
        <v>37</v>
      </c>
      <c r="L296" s="26">
        <v>3331572</v>
      </c>
      <c r="M296" s="27">
        <v>46387</v>
      </c>
    </row>
    <row r="297" spans="1:13" x14ac:dyDescent="0.25">
      <c r="A297" s="22" t="s">
        <v>27</v>
      </c>
      <c r="B297" s="19"/>
      <c r="C297" s="22"/>
      <c r="D297" s="22"/>
      <c r="E297" s="22"/>
      <c r="F297" s="22"/>
      <c r="G297" s="22"/>
      <c r="H297" s="22"/>
      <c r="I297" s="22"/>
      <c r="J297" s="21"/>
      <c r="K297" s="22"/>
      <c r="L297" s="23"/>
      <c r="M297" s="22"/>
    </row>
    <row r="298" spans="1:13" x14ac:dyDescent="0.25">
      <c r="A298" s="15">
        <v>9</v>
      </c>
      <c r="B298" s="15">
        <v>9614387</v>
      </c>
      <c r="C298" s="24" t="s">
        <v>390</v>
      </c>
      <c r="D298" s="17">
        <v>1970</v>
      </c>
      <c r="E298" s="17"/>
      <c r="F298" s="17" t="s">
        <v>11</v>
      </c>
      <c r="G298" s="17">
        <v>5</v>
      </c>
      <c r="H298" s="17">
        <v>4</v>
      </c>
      <c r="I298" s="17">
        <v>56</v>
      </c>
      <c r="J298" s="26">
        <v>2748.2</v>
      </c>
      <c r="K298" s="17">
        <v>86</v>
      </c>
      <c r="L298" s="26">
        <v>42589055</v>
      </c>
      <c r="M298" s="27">
        <v>46022</v>
      </c>
    </row>
    <row r="299" spans="1:13" x14ac:dyDescent="0.25">
      <c r="A299" s="15">
        <v>10</v>
      </c>
      <c r="B299" s="15">
        <v>9620797</v>
      </c>
      <c r="C299" s="24" t="s">
        <v>319</v>
      </c>
      <c r="D299" s="17">
        <v>1999</v>
      </c>
      <c r="E299" s="17"/>
      <c r="F299" s="17" t="s">
        <v>11</v>
      </c>
      <c r="G299" s="17">
        <v>15</v>
      </c>
      <c r="H299" s="17">
        <v>1</v>
      </c>
      <c r="I299" s="17">
        <v>85</v>
      </c>
      <c r="J299" s="26">
        <v>5312.61</v>
      </c>
      <c r="K299" s="17">
        <v>156</v>
      </c>
      <c r="L299" s="26">
        <v>20000000</v>
      </c>
      <c r="M299" s="27">
        <v>46022</v>
      </c>
    </row>
    <row r="300" spans="1:13" ht="15" customHeight="1" x14ac:dyDescent="0.25">
      <c r="A300" s="15">
        <v>11</v>
      </c>
      <c r="B300" s="15">
        <v>9610105</v>
      </c>
      <c r="C300" s="24" t="s">
        <v>391</v>
      </c>
      <c r="D300" s="17">
        <v>1973</v>
      </c>
      <c r="E300" s="17"/>
      <c r="F300" s="17" t="s">
        <v>433</v>
      </c>
      <c r="G300" s="17">
        <v>9</v>
      </c>
      <c r="H300" s="17">
        <v>10</v>
      </c>
      <c r="I300" s="17">
        <v>358</v>
      </c>
      <c r="J300" s="26">
        <v>20491.2</v>
      </c>
      <c r="K300" s="17">
        <v>702</v>
      </c>
      <c r="L300" s="26">
        <v>59567337</v>
      </c>
      <c r="M300" s="27">
        <v>46387</v>
      </c>
    </row>
    <row r="301" spans="1:13" x14ac:dyDescent="0.25">
      <c r="A301" s="15">
        <v>12</v>
      </c>
      <c r="B301" s="15">
        <v>9620942</v>
      </c>
      <c r="C301" s="24" t="s">
        <v>212</v>
      </c>
      <c r="D301" s="17">
        <v>1978</v>
      </c>
      <c r="E301" s="17"/>
      <c r="F301" s="17" t="s">
        <v>433</v>
      </c>
      <c r="G301" s="17">
        <v>14</v>
      </c>
      <c r="H301" s="17">
        <v>1</v>
      </c>
      <c r="I301" s="17">
        <v>98</v>
      </c>
      <c r="J301" s="26">
        <v>5089</v>
      </c>
      <c r="K301" s="17">
        <v>138</v>
      </c>
      <c r="L301" s="26">
        <v>10000000</v>
      </c>
      <c r="M301" s="27">
        <v>46387</v>
      </c>
    </row>
    <row r="302" spans="1:13" x14ac:dyDescent="0.25">
      <c r="A302" s="15">
        <v>13</v>
      </c>
      <c r="B302" s="15">
        <v>9620945</v>
      </c>
      <c r="C302" s="24" t="s">
        <v>213</v>
      </c>
      <c r="D302" s="17">
        <v>1979</v>
      </c>
      <c r="E302" s="17"/>
      <c r="F302" s="17" t="s">
        <v>433</v>
      </c>
      <c r="G302" s="17">
        <v>14</v>
      </c>
      <c r="H302" s="17">
        <v>1</v>
      </c>
      <c r="I302" s="17">
        <v>98</v>
      </c>
      <c r="J302" s="26">
        <v>5071</v>
      </c>
      <c r="K302" s="17">
        <v>128</v>
      </c>
      <c r="L302" s="26">
        <v>10000000</v>
      </c>
      <c r="M302" s="27">
        <v>46387</v>
      </c>
    </row>
    <row r="303" spans="1:13" x14ac:dyDescent="0.25">
      <c r="A303" s="15">
        <v>14</v>
      </c>
      <c r="B303" s="15">
        <v>9597319</v>
      </c>
      <c r="C303" s="24" t="s">
        <v>214</v>
      </c>
      <c r="D303" s="17">
        <v>1982</v>
      </c>
      <c r="E303" s="17"/>
      <c r="F303" s="17" t="s">
        <v>206</v>
      </c>
      <c r="G303" s="34" t="s">
        <v>14</v>
      </c>
      <c r="H303" s="17">
        <v>4</v>
      </c>
      <c r="I303" s="17">
        <v>116</v>
      </c>
      <c r="J303" s="26">
        <v>10922.82</v>
      </c>
      <c r="K303" s="17">
        <v>254</v>
      </c>
      <c r="L303" s="26">
        <v>57968180</v>
      </c>
      <c r="M303" s="27">
        <v>46387</v>
      </c>
    </row>
    <row r="304" spans="1:13" x14ac:dyDescent="0.25">
      <c r="A304" s="15">
        <v>15</v>
      </c>
      <c r="B304" s="15">
        <v>9597755</v>
      </c>
      <c r="C304" s="24" t="s">
        <v>215</v>
      </c>
      <c r="D304" s="17">
        <v>1973</v>
      </c>
      <c r="E304" s="17"/>
      <c r="F304" s="17" t="s">
        <v>433</v>
      </c>
      <c r="G304" s="17">
        <v>9</v>
      </c>
      <c r="H304" s="17">
        <v>4</v>
      </c>
      <c r="I304" s="17">
        <v>144</v>
      </c>
      <c r="J304" s="26">
        <v>9707.9699999999993</v>
      </c>
      <c r="K304" s="17">
        <v>259</v>
      </c>
      <c r="L304" s="26">
        <v>31684604</v>
      </c>
      <c r="M304" s="27">
        <v>46387</v>
      </c>
    </row>
    <row r="305" spans="1:13" x14ac:dyDescent="0.25">
      <c r="A305" s="15">
        <v>16</v>
      </c>
      <c r="B305" s="15">
        <v>9597760</v>
      </c>
      <c r="C305" s="24" t="s">
        <v>392</v>
      </c>
      <c r="D305" s="17">
        <v>1973</v>
      </c>
      <c r="E305" s="17"/>
      <c r="F305" s="17" t="s">
        <v>433</v>
      </c>
      <c r="G305" s="17">
        <v>9</v>
      </c>
      <c r="H305" s="17">
        <v>4</v>
      </c>
      <c r="I305" s="17">
        <v>144</v>
      </c>
      <c r="J305" s="26">
        <v>9306.66</v>
      </c>
      <c r="K305" s="17">
        <v>281</v>
      </c>
      <c r="L305" s="26">
        <v>26832621</v>
      </c>
      <c r="M305" s="27">
        <v>46387</v>
      </c>
    </row>
    <row r="306" spans="1:13" x14ac:dyDescent="0.25">
      <c r="A306" s="22" t="s">
        <v>34</v>
      </c>
      <c r="B306" s="19"/>
      <c r="C306" s="22"/>
      <c r="D306" s="22"/>
      <c r="E306" s="22"/>
      <c r="F306" s="22"/>
      <c r="G306" s="22"/>
      <c r="H306" s="22"/>
      <c r="I306" s="22"/>
      <c r="J306" s="23"/>
      <c r="K306" s="22"/>
      <c r="L306" s="23"/>
      <c r="M306" s="22"/>
    </row>
    <row r="307" spans="1:13" x14ac:dyDescent="0.25">
      <c r="A307" s="22" t="s">
        <v>216</v>
      </c>
      <c r="B307" s="19"/>
      <c r="C307" s="22"/>
      <c r="D307" s="22"/>
      <c r="E307" s="22"/>
      <c r="F307" s="22"/>
      <c r="G307" s="22"/>
      <c r="H307" s="22"/>
      <c r="I307" s="22"/>
      <c r="J307" s="21"/>
      <c r="K307" s="22"/>
      <c r="L307" s="23"/>
      <c r="M307" s="22"/>
    </row>
    <row r="308" spans="1:13" x14ac:dyDescent="0.25">
      <c r="A308" s="15">
        <v>17</v>
      </c>
      <c r="B308" s="15">
        <v>9609443</v>
      </c>
      <c r="C308" s="24" t="s">
        <v>217</v>
      </c>
      <c r="D308" s="15">
        <v>1938</v>
      </c>
      <c r="E308" s="17"/>
      <c r="F308" s="15" t="s">
        <v>11</v>
      </c>
      <c r="G308" s="17">
        <v>5</v>
      </c>
      <c r="H308" s="17">
        <v>8</v>
      </c>
      <c r="I308" s="17">
        <v>64</v>
      </c>
      <c r="J308" s="26">
        <v>4452.42</v>
      </c>
      <c r="K308" s="15">
        <v>109</v>
      </c>
      <c r="L308" s="25">
        <v>56364949</v>
      </c>
      <c r="M308" s="27">
        <v>46022</v>
      </c>
    </row>
    <row r="309" spans="1:13" x14ac:dyDescent="0.25">
      <c r="A309" s="15">
        <v>18</v>
      </c>
      <c r="B309" s="15">
        <v>9592821</v>
      </c>
      <c r="C309" s="24" t="s">
        <v>393</v>
      </c>
      <c r="D309" s="15">
        <v>1955</v>
      </c>
      <c r="E309" s="17"/>
      <c r="F309" s="17" t="s">
        <v>11</v>
      </c>
      <c r="G309" s="17">
        <v>5</v>
      </c>
      <c r="H309" s="17">
        <v>5</v>
      </c>
      <c r="I309" s="17">
        <v>59</v>
      </c>
      <c r="J309" s="26">
        <v>4815</v>
      </c>
      <c r="K309" s="15">
        <v>93</v>
      </c>
      <c r="L309" s="25">
        <v>22328295</v>
      </c>
      <c r="M309" s="27">
        <v>46387</v>
      </c>
    </row>
    <row r="310" spans="1:13" x14ac:dyDescent="0.25">
      <c r="A310" s="15">
        <v>19</v>
      </c>
      <c r="B310" s="15">
        <v>9592354</v>
      </c>
      <c r="C310" s="24" t="s">
        <v>218</v>
      </c>
      <c r="D310" s="15">
        <v>1956</v>
      </c>
      <c r="E310" s="17"/>
      <c r="F310" s="17" t="s">
        <v>11</v>
      </c>
      <c r="G310" s="17">
        <v>4</v>
      </c>
      <c r="H310" s="17">
        <v>4</v>
      </c>
      <c r="I310" s="17">
        <v>47</v>
      </c>
      <c r="J310" s="26">
        <v>3839.51</v>
      </c>
      <c r="K310" s="15">
        <v>74</v>
      </c>
      <c r="L310" s="25">
        <v>10556968</v>
      </c>
      <c r="M310" s="27">
        <v>46387</v>
      </c>
    </row>
    <row r="311" spans="1:13" x14ac:dyDescent="0.25">
      <c r="A311" s="15">
        <v>20</v>
      </c>
      <c r="B311" s="15">
        <v>9592473</v>
      </c>
      <c r="C311" s="24" t="s">
        <v>394</v>
      </c>
      <c r="D311" s="15">
        <v>1978</v>
      </c>
      <c r="E311" s="17"/>
      <c r="F311" s="17" t="s">
        <v>206</v>
      </c>
      <c r="G311" s="17">
        <v>5</v>
      </c>
      <c r="H311" s="17">
        <v>6</v>
      </c>
      <c r="I311" s="17">
        <v>88</v>
      </c>
      <c r="J311" s="26">
        <v>4095.4</v>
      </c>
      <c r="K311" s="15">
        <v>166</v>
      </c>
      <c r="L311" s="25">
        <v>17248400</v>
      </c>
      <c r="M311" s="27">
        <v>46387</v>
      </c>
    </row>
    <row r="312" spans="1:13" x14ac:dyDescent="0.25">
      <c r="A312" s="22" t="s">
        <v>35</v>
      </c>
      <c r="B312" s="19"/>
      <c r="C312" s="22"/>
      <c r="D312" s="22"/>
      <c r="E312" s="22"/>
      <c r="F312" s="21"/>
      <c r="G312" s="21"/>
      <c r="H312" s="21"/>
      <c r="I312" s="21"/>
      <c r="J312" s="21"/>
      <c r="K312" s="22"/>
      <c r="L312" s="23"/>
      <c r="M312" s="22"/>
    </row>
    <row r="313" spans="1:13" x14ac:dyDescent="0.25">
      <c r="A313" s="15">
        <v>21</v>
      </c>
      <c r="B313" s="15">
        <v>9593514</v>
      </c>
      <c r="C313" s="24" t="s">
        <v>219</v>
      </c>
      <c r="D313" s="15">
        <v>1986</v>
      </c>
      <c r="E313" s="17"/>
      <c r="F313" s="17" t="s">
        <v>11</v>
      </c>
      <c r="G313" s="17">
        <v>2</v>
      </c>
      <c r="H313" s="17">
        <v>2</v>
      </c>
      <c r="I313" s="17">
        <v>12</v>
      </c>
      <c r="J313" s="26">
        <v>688.1</v>
      </c>
      <c r="K313" s="15">
        <v>27</v>
      </c>
      <c r="L313" s="25">
        <v>9195000</v>
      </c>
      <c r="M313" s="27">
        <v>46022</v>
      </c>
    </row>
    <row r="314" spans="1:13" x14ac:dyDescent="0.25">
      <c r="A314" s="15">
        <v>22</v>
      </c>
      <c r="B314" s="15">
        <v>9593518</v>
      </c>
      <c r="C314" s="24" t="s">
        <v>220</v>
      </c>
      <c r="D314" s="15">
        <v>1985</v>
      </c>
      <c r="E314" s="17"/>
      <c r="F314" s="17" t="s">
        <v>11</v>
      </c>
      <c r="G314" s="17">
        <v>2</v>
      </c>
      <c r="H314" s="17">
        <v>2</v>
      </c>
      <c r="I314" s="17">
        <v>12</v>
      </c>
      <c r="J314" s="26">
        <v>671.9</v>
      </c>
      <c r="K314" s="15">
        <v>32</v>
      </c>
      <c r="L314" s="25">
        <v>9195000</v>
      </c>
      <c r="M314" s="27">
        <v>46022</v>
      </c>
    </row>
    <row r="315" spans="1:13" x14ac:dyDescent="0.25">
      <c r="A315" s="15">
        <v>23</v>
      </c>
      <c r="B315" s="15">
        <v>9620486</v>
      </c>
      <c r="C315" s="24" t="s">
        <v>221</v>
      </c>
      <c r="D315" s="15">
        <v>1960</v>
      </c>
      <c r="E315" s="17"/>
      <c r="F315" s="17" t="s">
        <v>11</v>
      </c>
      <c r="G315" s="17">
        <v>5</v>
      </c>
      <c r="H315" s="17">
        <v>4</v>
      </c>
      <c r="I315" s="17">
        <v>68</v>
      </c>
      <c r="J315" s="26">
        <v>3134.8</v>
      </c>
      <c r="K315" s="15">
        <v>56</v>
      </c>
      <c r="L315" s="25">
        <v>8660000</v>
      </c>
      <c r="M315" s="27">
        <v>46387</v>
      </c>
    </row>
    <row r="316" spans="1:13" x14ac:dyDescent="0.25">
      <c r="A316" s="15">
        <v>24</v>
      </c>
      <c r="B316" s="15">
        <v>9593664</v>
      </c>
      <c r="C316" s="24" t="s">
        <v>222</v>
      </c>
      <c r="D316" s="15">
        <v>1961</v>
      </c>
      <c r="E316" s="17"/>
      <c r="F316" s="17" t="s">
        <v>11</v>
      </c>
      <c r="G316" s="17">
        <v>4</v>
      </c>
      <c r="H316" s="17">
        <v>2</v>
      </c>
      <c r="I316" s="17">
        <v>32</v>
      </c>
      <c r="J316" s="26">
        <v>1514.3</v>
      </c>
      <c r="K316" s="15">
        <v>36</v>
      </c>
      <c r="L316" s="25">
        <v>6951000</v>
      </c>
      <c r="M316" s="27">
        <v>46387</v>
      </c>
    </row>
    <row r="317" spans="1:13" x14ac:dyDescent="0.25">
      <c r="A317" s="15">
        <v>25</v>
      </c>
      <c r="B317" s="12">
        <v>9593530</v>
      </c>
      <c r="C317" s="24" t="s">
        <v>223</v>
      </c>
      <c r="D317" s="15">
        <v>1963</v>
      </c>
      <c r="E317" s="17"/>
      <c r="F317" s="17" t="s">
        <v>11</v>
      </c>
      <c r="G317" s="17">
        <v>4</v>
      </c>
      <c r="H317" s="17">
        <v>4</v>
      </c>
      <c r="I317" s="17">
        <v>64</v>
      </c>
      <c r="J317" s="26">
        <v>2576.63</v>
      </c>
      <c r="K317" s="15">
        <v>42</v>
      </c>
      <c r="L317" s="25">
        <v>8660000</v>
      </c>
      <c r="M317" s="27">
        <v>46387</v>
      </c>
    </row>
    <row r="318" spans="1:13" x14ac:dyDescent="0.25">
      <c r="A318" s="15">
        <v>26</v>
      </c>
      <c r="B318" s="15">
        <v>9593532</v>
      </c>
      <c r="C318" s="24" t="s">
        <v>224</v>
      </c>
      <c r="D318" s="15">
        <v>1962</v>
      </c>
      <c r="E318" s="17"/>
      <c r="F318" s="17" t="s">
        <v>11</v>
      </c>
      <c r="G318" s="17">
        <v>4</v>
      </c>
      <c r="H318" s="17">
        <v>2</v>
      </c>
      <c r="I318" s="17">
        <v>28</v>
      </c>
      <c r="J318" s="26">
        <v>1327.4</v>
      </c>
      <c r="K318" s="15">
        <v>38</v>
      </c>
      <c r="L318" s="25">
        <v>7590000</v>
      </c>
      <c r="M318" s="27">
        <v>46387</v>
      </c>
    </row>
    <row r="319" spans="1:13" x14ac:dyDescent="0.25">
      <c r="A319" s="15">
        <v>27</v>
      </c>
      <c r="B319" s="12">
        <v>9593542</v>
      </c>
      <c r="C319" s="24" t="s">
        <v>225</v>
      </c>
      <c r="D319" s="15">
        <v>1968</v>
      </c>
      <c r="E319" s="17"/>
      <c r="F319" s="17" t="s">
        <v>11</v>
      </c>
      <c r="G319" s="17">
        <v>5</v>
      </c>
      <c r="H319" s="17">
        <v>4</v>
      </c>
      <c r="I319" s="17">
        <v>70</v>
      </c>
      <c r="J319" s="26">
        <v>3194.97</v>
      </c>
      <c r="K319" s="15">
        <v>52</v>
      </c>
      <c r="L319" s="25">
        <v>11870000</v>
      </c>
      <c r="M319" s="27">
        <v>46387</v>
      </c>
    </row>
    <row r="320" spans="1:13" x14ac:dyDescent="0.25">
      <c r="A320" s="15">
        <v>28</v>
      </c>
      <c r="B320" s="15">
        <v>9593535</v>
      </c>
      <c r="C320" s="24" t="s">
        <v>226</v>
      </c>
      <c r="D320" s="15">
        <v>1962</v>
      </c>
      <c r="E320" s="17"/>
      <c r="F320" s="17" t="s">
        <v>11</v>
      </c>
      <c r="G320" s="17">
        <v>4</v>
      </c>
      <c r="H320" s="17">
        <v>2</v>
      </c>
      <c r="I320" s="17">
        <v>32</v>
      </c>
      <c r="J320" s="26">
        <v>1514</v>
      </c>
      <c r="K320" s="15">
        <v>38</v>
      </c>
      <c r="L320" s="25">
        <v>8660000</v>
      </c>
      <c r="M320" s="27">
        <v>46387</v>
      </c>
    </row>
    <row r="321" spans="1:13" x14ac:dyDescent="0.25">
      <c r="A321" s="15">
        <v>29</v>
      </c>
      <c r="B321" s="15">
        <v>9593666</v>
      </c>
      <c r="C321" s="24" t="s">
        <v>227</v>
      </c>
      <c r="D321" s="15">
        <v>1962</v>
      </c>
      <c r="E321" s="17"/>
      <c r="F321" s="17" t="s">
        <v>11</v>
      </c>
      <c r="G321" s="17">
        <v>4</v>
      </c>
      <c r="H321" s="17">
        <v>2</v>
      </c>
      <c r="I321" s="17">
        <v>32</v>
      </c>
      <c r="J321" s="26">
        <v>1484.5</v>
      </c>
      <c r="K321" s="15">
        <v>28</v>
      </c>
      <c r="L321" s="25">
        <v>8660000</v>
      </c>
      <c r="M321" s="27">
        <v>46387</v>
      </c>
    </row>
    <row r="322" spans="1:13" x14ac:dyDescent="0.25">
      <c r="A322" s="22" t="s">
        <v>42</v>
      </c>
      <c r="B322" s="19"/>
      <c r="C322" s="22"/>
      <c r="D322" s="22"/>
      <c r="E322" s="22"/>
      <c r="F322" s="22"/>
      <c r="G322" s="22"/>
      <c r="H322" s="22"/>
      <c r="I322" s="22"/>
      <c r="J322" s="21"/>
      <c r="K322" s="22"/>
      <c r="L322" s="23"/>
      <c r="M322" s="22"/>
    </row>
    <row r="323" spans="1:13" x14ac:dyDescent="0.25">
      <c r="A323" s="15">
        <v>30</v>
      </c>
      <c r="B323" s="17">
        <v>9594050</v>
      </c>
      <c r="C323" s="28" t="s">
        <v>402</v>
      </c>
      <c r="D323" s="15">
        <v>1988</v>
      </c>
      <c r="E323" s="17"/>
      <c r="F323" s="17" t="s">
        <v>13</v>
      </c>
      <c r="G323" s="17">
        <v>9</v>
      </c>
      <c r="H323" s="17">
        <v>7</v>
      </c>
      <c r="I323" s="17">
        <v>177</v>
      </c>
      <c r="J323" s="26">
        <v>12691.6</v>
      </c>
      <c r="K323" s="17">
        <v>303</v>
      </c>
      <c r="L323" s="25">
        <v>85245296</v>
      </c>
      <c r="M323" s="27">
        <v>46022</v>
      </c>
    </row>
    <row r="324" spans="1:13" x14ac:dyDescent="0.25">
      <c r="A324" s="15">
        <v>31</v>
      </c>
      <c r="B324" s="15">
        <v>9610460</v>
      </c>
      <c r="C324" s="28" t="s">
        <v>398</v>
      </c>
      <c r="D324" s="15">
        <v>1978</v>
      </c>
      <c r="E324" s="17"/>
      <c r="F324" s="17" t="s">
        <v>206</v>
      </c>
      <c r="G324" s="17">
        <v>9</v>
      </c>
      <c r="H324" s="17">
        <v>5</v>
      </c>
      <c r="I324" s="17">
        <v>177</v>
      </c>
      <c r="J324" s="26">
        <v>11241.7</v>
      </c>
      <c r="K324" s="17">
        <v>359</v>
      </c>
      <c r="L324" s="25">
        <v>18385210</v>
      </c>
      <c r="M324" s="27">
        <v>46022</v>
      </c>
    </row>
    <row r="325" spans="1:13" x14ac:dyDescent="0.25">
      <c r="A325" s="15">
        <v>32</v>
      </c>
      <c r="B325" s="15">
        <v>9610485</v>
      </c>
      <c r="C325" s="28" t="s">
        <v>400</v>
      </c>
      <c r="D325" s="15">
        <v>1992</v>
      </c>
      <c r="E325" s="17"/>
      <c r="F325" s="17" t="s">
        <v>206</v>
      </c>
      <c r="G325" s="17">
        <v>10</v>
      </c>
      <c r="H325" s="17">
        <v>7</v>
      </c>
      <c r="I325" s="17">
        <v>260</v>
      </c>
      <c r="J325" s="26">
        <v>17789</v>
      </c>
      <c r="K325" s="17">
        <v>698</v>
      </c>
      <c r="L325" s="25">
        <v>116820136</v>
      </c>
      <c r="M325" s="27">
        <v>46022</v>
      </c>
    </row>
    <row r="326" spans="1:13" x14ac:dyDescent="0.25">
      <c r="A326" s="15">
        <v>33</v>
      </c>
      <c r="B326" s="15">
        <v>9600207</v>
      </c>
      <c r="C326" s="28" t="s">
        <v>401</v>
      </c>
      <c r="D326" s="15">
        <v>1987</v>
      </c>
      <c r="E326" s="17"/>
      <c r="F326" s="17" t="s">
        <v>13</v>
      </c>
      <c r="G326" s="17">
        <v>9</v>
      </c>
      <c r="H326" s="17">
        <v>4</v>
      </c>
      <c r="I326" s="17">
        <v>144</v>
      </c>
      <c r="J326" s="26">
        <v>9277.76</v>
      </c>
      <c r="K326" s="17">
        <v>256</v>
      </c>
      <c r="L326" s="25">
        <v>17019141</v>
      </c>
      <c r="M326" s="27">
        <v>46387</v>
      </c>
    </row>
    <row r="327" spans="1:13" x14ac:dyDescent="0.25">
      <c r="A327" s="15">
        <v>34</v>
      </c>
      <c r="B327" s="17">
        <v>9601927</v>
      </c>
      <c r="C327" s="28" t="s">
        <v>395</v>
      </c>
      <c r="D327" s="15">
        <v>1974</v>
      </c>
      <c r="E327" s="17"/>
      <c r="F327" s="17" t="s">
        <v>206</v>
      </c>
      <c r="G327" s="17">
        <v>9</v>
      </c>
      <c r="H327" s="17">
        <v>4</v>
      </c>
      <c r="I327" s="17">
        <v>140</v>
      </c>
      <c r="J327" s="26">
        <v>9223.2000000000007</v>
      </c>
      <c r="K327" s="17">
        <v>295</v>
      </c>
      <c r="L327" s="25">
        <v>61304872</v>
      </c>
      <c r="M327" s="27">
        <v>46387</v>
      </c>
    </row>
    <row r="328" spans="1:13" x14ac:dyDescent="0.25">
      <c r="A328" s="15">
        <v>35</v>
      </c>
      <c r="B328" s="17">
        <v>9594507</v>
      </c>
      <c r="C328" s="28" t="s">
        <v>396</v>
      </c>
      <c r="D328" s="15">
        <v>1974</v>
      </c>
      <c r="E328" s="17"/>
      <c r="F328" s="17" t="s">
        <v>206</v>
      </c>
      <c r="G328" s="17">
        <v>9</v>
      </c>
      <c r="H328" s="17">
        <v>4</v>
      </c>
      <c r="I328" s="17">
        <v>142</v>
      </c>
      <c r="J328" s="26">
        <v>7439.4</v>
      </c>
      <c r="K328" s="17">
        <v>393</v>
      </c>
      <c r="L328" s="25">
        <v>49272384</v>
      </c>
      <c r="M328" s="27">
        <v>46387</v>
      </c>
    </row>
    <row r="329" spans="1:13" x14ac:dyDescent="0.25">
      <c r="A329" s="15">
        <v>36</v>
      </c>
      <c r="B329" s="35">
        <v>9594510</v>
      </c>
      <c r="C329" s="28" t="s">
        <v>397</v>
      </c>
      <c r="D329" s="15">
        <v>1973</v>
      </c>
      <c r="E329" s="17"/>
      <c r="F329" s="17" t="s">
        <v>206</v>
      </c>
      <c r="G329" s="17">
        <v>9</v>
      </c>
      <c r="H329" s="17">
        <v>5</v>
      </c>
      <c r="I329" s="17">
        <v>180</v>
      </c>
      <c r="J329" s="26">
        <v>10412</v>
      </c>
      <c r="K329" s="17">
        <v>540</v>
      </c>
      <c r="L329" s="25">
        <v>71971679</v>
      </c>
      <c r="M329" s="27">
        <v>46387</v>
      </c>
    </row>
    <row r="330" spans="1:13" x14ac:dyDescent="0.25">
      <c r="A330" s="15">
        <v>37</v>
      </c>
      <c r="B330" s="15">
        <v>9604031</v>
      </c>
      <c r="C330" s="28" t="s">
        <v>228</v>
      </c>
      <c r="D330" s="15">
        <v>1984</v>
      </c>
      <c r="E330" s="17"/>
      <c r="F330" s="17" t="s">
        <v>13</v>
      </c>
      <c r="G330" s="17">
        <v>9</v>
      </c>
      <c r="H330" s="17">
        <v>6</v>
      </c>
      <c r="I330" s="17">
        <v>214</v>
      </c>
      <c r="J330" s="26">
        <v>12806.6</v>
      </c>
      <c r="K330" s="17">
        <v>403</v>
      </c>
      <c r="L330" s="25">
        <v>88413973.390000001</v>
      </c>
      <c r="M330" s="27">
        <v>46387</v>
      </c>
    </row>
    <row r="331" spans="1:13" x14ac:dyDescent="0.25">
      <c r="A331" s="15">
        <v>38</v>
      </c>
      <c r="B331" s="15">
        <v>9595594</v>
      </c>
      <c r="C331" s="28" t="s">
        <v>231</v>
      </c>
      <c r="D331" s="15">
        <v>1937</v>
      </c>
      <c r="E331" s="17"/>
      <c r="F331" s="17" t="s">
        <v>22</v>
      </c>
      <c r="G331" s="17">
        <v>3</v>
      </c>
      <c r="H331" s="17">
        <v>2</v>
      </c>
      <c r="I331" s="17">
        <v>32</v>
      </c>
      <c r="J331" s="26">
        <v>2487.09</v>
      </c>
      <c r="K331" s="17">
        <v>57</v>
      </c>
      <c r="L331" s="25">
        <v>23647052.609999999</v>
      </c>
      <c r="M331" s="27">
        <v>46387</v>
      </c>
    </row>
    <row r="332" spans="1:13" x14ac:dyDescent="0.25">
      <c r="A332" s="15">
        <v>39</v>
      </c>
      <c r="B332" s="15">
        <v>9632411</v>
      </c>
      <c r="C332" s="28" t="s">
        <v>230</v>
      </c>
      <c r="D332" s="15">
        <v>1952</v>
      </c>
      <c r="E332" s="17"/>
      <c r="F332" s="17" t="s">
        <v>22</v>
      </c>
      <c r="G332" s="17">
        <v>2</v>
      </c>
      <c r="H332" s="17">
        <v>2</v>
      </c>
      <c r="I332" s="17">
        <v>12</v>
      </c>
      <c r="J332" s="26">
        <v>714.9</v>
      </c>
      <c r="K332" s="17">
        <v>20</v>
      </c>
      <c r="L332" s="25">
        <v>6797212.0099999998</v>
      </c>
      <c r="M332" s="27">
        <v>46387</v>
      </c>
    </row>
    <row r="333" spans="1:13" x14ac:dyDescent="0.25">
      <c r="A333" s="15">
        <v>40</v>
      </c>
      <c r="B333" s="15">
        <v>9636482</v>
      </c>
      <c r="C333" s="28" t="s">
        <v>229</v>
      </c>
      <c r="D333" s="15">
        <v>1930</v>
      </c>
      <c r="E333" s="17"/>
      <c r="F333" s="17" t="s">
        <v>22</v>
      </c>
      <c r="G333" s="17">
        <v>2</v>
      </c>
      <c r="H333" s="17">
        <v>3</v>
      </c>
      <c r="I333" s="17">
        <v>24</v>
      </c>
      <c r="J333" s="26">
        <v>995.7</v>
      </c>
      <c r="K333" s="17">
        <v>31</v>
      </c>
      <c r="L333" s="25">
        <v>9467035.9399999995</v>
      </c>
      <c r="M333" s="27">
        <v>46387</v>
      </c>
    </row>
    <row r="334" spans="1:13" x14ac:dyDescent="0.25">
      <c r="A334" s="22" t="s">
        <v>43</v>
      </c>
      <c r="B334" s="19"/>
      <c r="C334" s="22"/>
      <c r="D334" s="22"/>
      <c r="E334" s="22"/>
      <c r="F334" s="22"/>
      <c r="G334" s="22"/>
      <c r="H334" s="22"/>
      <c r="I334" s="22"/>
      <c r="J334" s="21"/>
      <c r="K334" s="22"/>
      <c r="L334" s="23"/>
      <c r="M334" s="22"/>
    </row>
    <row r="335" spans="1:13" x14ac:dyDescent="0.25">
      <c r="A335" s="15">
        <v>41</v>
      </c>
      <c r="B335" s="15">
        <v>9592079</v>
      </c>
      <c r="C335" s="24" t="s">
        <v>232</v>
      </c>
      <c r="D335" s="15">
        <v>1982</v>
      </c>
      <c r="E335" s="15"/>
      <c r="F335" s="15" t="s">
        <v>13</v>
      </c>
      <c r="G335" s="15">
        <v>5</v>
      </c>
      <c r="H335" s="15">
        <v>8</v>
      </c>
      <c r="I335" s="15">
        <v>118</v>
      </c>
      <c r="J335" s="25">
        <v>6550</v>
      </c>
      <c r="K335" s="15">
        <v>206</v>
      </c>
      <c r="L335" s="25">
        <v>26633885.050000001</v>
      </c>
      <c r="M335" s="27">
        <v>46022</v>
      </c>
    </row>
    <row r="336" spans="1:13" x14ac:dyDescent="0.25">
      <c r="A336" s="22" t="s">
        <v>44</v>
      </c>
      <c r="B336" s="19"/>
      <c r="C336" s="22"/>
      <c r="D336" s="22"/>
      <c r="E336" s="22"/>
      <c r="F336" s="22"/>
      <c r="G336" s="22"/>
      <c r="H336" s="22"/>
      <c r="I336" s="22"/>
      <c r="J336" s="23"/>
      <c r="K336" s="22"/>
      <c r="L336" s="23"/>
      <c r="M336" s="22"/>
    </row>
    <row r="337" spans="1:13" x14ac:dyDescent="0.25">
      <c r="A337" s="15">
        <v>42</v>
      </c>
      <c r="B337" s="15">
        <v>9595044</v>
      </c>
      <c r="C337" s="28" t="s">
        <v>403</v>
      </c>
      <c r="D337" s="15">
        <v>1988</v>
      </c>
      <c r="E337" s="17"/>
      <c r="F337" s="17" t="s">
        <v>13</v>
      </c>
      <c r="G337" s="17">
        <v>5</v>
      </c>
      <c r="H337" s="17">
        <v>2</v>
      </c>
      <c r="I337" s="17">
        <v>55</v>
      </c>
      <c r="J337" s="26">
        <v>2085</v>
      </c>
      <c r="K337" s="17">
        <v>67</v>
      </c>
      <c r="L337" s="25">
        <v>23313543</v>
      </c>
      <c r="M337" s="27">
        <v>46022</v>
      </c>
    </row>
    <row r="338" spans="1:13" x14ac:dyDescent="0.25">
      <c r="A338" s="15">
        <v>43</v>
      </c>
      <c r="B338" s="15">
        <v>9596247</v>
      </c>
      <c r="C338" s="28" t="s">
        <v>233</v>
      </c>
      <c r="D338" s="15">
        <v>1959</v>
      </c>
      <c r="E338" s="17"/>
      <c r="F338" s="17" t="s">
        <v>432</v>
      </c>
      <c r="G338" s="17">
        <v>4</v>
      </c>
      <c r="H338" s="17">
        <v>4</v>
      </c>
      <c r="I338" s="17">
        <v>56</v>
      </c>
      <c r="J338" s="26">
        <v>3652.49</v>
      </c>
      <c r="K338" s="17">
        <v>69</v>
      </c>
      <c r="L338" s="25">
        <v>14174061</v>
      </c>
      <c r="M338" s="27">
        <v>46387</v>
      </c>
    </row>
    <row r="339" spans="1:13" x14ac:dyDescent="0.25">
      <c r="A339" s="22" t="s">
        <v>51</v>
      </c>
      <c r="B339" s="19"/>
      <c r="C339" s="22"/>
      <c r="D339" s="22"/>
      <c r="E339" s="22"/>
      <c r="F339" s="22"/>
      <c r="G339" s="22"/>
      <c r="H339" s="22"/>
      <c r="I339" s="22"/>
      <c r="J339" s="21"/>
      <c r="K339" s="22"/>
      <c r="L339" s="23"/>
      <c r="M339" s="22"/>
    </row>
    <row r="340" spans="1:13" x14ac:dyDescent="0.25">
      <c r="A340" s="22" t="s">
        <v>237</v>
      </c>
      <c r="B340" s="19"/>
      <c r="C340" s="22"/>
      <c r="D340" s="22"/>
      <c r="E340" s="22"/>
      <c r="F340" s="22"/>
      <c r="G340" s="22"/>
      <c r="H340" s="22"/>
      <c r="I340" s="22"/>
      <c r="J340" s="21"/>
      <c r="K340" s="22"/>
      <c r="L340" s="23"/>
      <c r="M340" s="22"/>
    </row>
    <row r="341" spans="1:13" s="10" customFormat="1" ht="15" customHeight="1" x14ac:dyDescent="0.25">
      <c r="A341" s="17">
        <v>44</v>
      </c>
      <c r="B341" s="17">
        <v>9597260</v>
      </c>
      <c r="C341" s="28" t="s">
        <v>373</v>
      </c>
      <c r="D341" s="17">
        <v>1980</v>
      </c>
      <c r="E341" s="17"/>
      <c r="F341" s="17" t="s">
        <v>206</v>
      </c>
      <c r="G341" s="17">
        <v>9</v>
      </c>
      <c r="H341" s="17">
        <v>6</v>
      </c>
      <c r="I341" s="17">
        <v>213</v>
      </c>
      <c r="J341" s="26">
        <v>16026.23</v>
      </c>
      <c r="K341" s="17">
        <v>415</v>
      </c>
      <c r="L341" s="26">
        <v>1803025</v>
      </c>
      <c r="M341" s="27">
        <v>45992</v>
      </c>
    </row>
    <row r="342" spans="1:13" x14ac:dyDescent="0.25">
      <c r="A342" s="17">
        <v>45</v>
      </c>
      <c r="B342" s="15">
        <v>9606574</v>
      </c>
      <c r="C342" s="24" t="s">
        <v>239</v>
      </c>
      <c r="D342" s="15">
        <v>2004</v>
      </c>
      <c r="E342" s="15"/>
      <c r="F342" s="15" t="s">
        <v>206</v>
      </c>
      <c r="G342" s="15">
        <v>9</v>
      </c>
      <c r="H342" s="15">
        <v>2</v>
      </c>
      <c r="I342" s="15">
        <v>72</v>
      </c>
      <c r="J342" s="25">
        <v>4720.8999999999996</v>
      </c>
      <c r="K342" s="15">
        <v>220</v>
      </c>
      <c r="L342" s="25">
        <v>22524945</v>
      </c>
      <c r="M342" s="27">
        <v>46022</v>
      </c>
    </row>
    <row r="343" spans="1:13" x14ac:dyDescent="0.25">
      <c r="A343" s="17">
        <v>46</v>
      </c>
      <c r="B343" s="15">
        <v>9606583</v>
      </c>
      <c r="C343" s="24" t="s">
        <v>240</v>
      </c>
      <c r="D343" s="15">
        <v>1980</v>
      </c>
      <c r="E343" s="15"/>
      <c r="F343" s="15" t="s">
        <v>206</v>
      </c>
      <c r="G343" s="15">
        <v>5</v>
      </c>
      <c r="H343" s="15">
        <v>6</v>
      </c>
      <c r="I343" s="17">
        <v>89</v>
      </c>
      <c r="J343" s="25">
        <v>5106.6000000000004</v>
      </c>
      <c r="K343" s="15">
        <v>180</v>
      </c>
      <c r="L343" s="25">
        <v>33979300</v>
      </c>
      <c r="M343" s="27">
        <v>46387</v>
      </c>
    </row>
    <row r="344" spans="1:13" x14ac:dyDescent="0.25">
      <c r="A344" s="17">
        <v>47</v>
      </c>
      <c r="B344" s="15">
        <v>9607506</v>
      </c>
      <c r="C344" s="24" t="s">
        <v>241</v>
      </c>
      <c r="D344" s="15">
        <v>1991</v>
      </c>
      <c r="E344" s="15"/>
      <c r="F344" s="15" t="s">
        <v>206</v>
      </c>
      <c r="G344" s="15">
        <v>5</v>
      </c>
      <c r="H344" s="15">
        <v>4</v>
      </c>
      <c r="I344" s="15">
        <v>59</v>
      </c>
      <c r="J344" s="25">
        <v>3293.1</v>
      </c>
      <c r="K344" s="15">
        <v>144</v>
      </c>
      <c r="L344" s="25">
        <v>25068190</v>
      </c>
      <c r="M344" s="27">
        <v>46387</v>
      </c>
    </row>
    <row r="345" spans="1:13" x14ac:dyDescent="0.25">
      <c r="A345" s="17">
        <v>48</v>
      </c>
      <c r="B345" s="15">
        <v>9606037</v>
      </c>
      <c r="C345" s="24" t="s">
        <v>457</v>
      </c>
      <c r="D345" s="15">
        <v>1977</v>
      </c>
      <c r="E345" s="15"/>
      <c r="F345" s="15" t="s">
        <v>206</v>
      </c>
      <c r="G345" s="15">
        <v>5</v>
      </c>
      <c r="H345" s="15">
        <v>6</v>
      </c>
      <c r="I345" s="15">
        <v>89</v>
      </c>
      <c r="J345" s="25">
        <v>4871.7</v>
      </c>
      <c r="K345" s="15">
        <v>181</v>
      </c>
      <c r="L345" s="25">
        <v>33979300</v>
      </c>
      <c r="M345" s="27">
        <v>46387</v>
      </c>
    </row>
    <row r="346" spans="1:13" x14ac:dyDescent="0.25">
      <c r="A346" s="17">
        <v>49</v>
      </c>
      <c r="B346" s="15">
        <v>9606162</v>
      </c>
      <c r="C346" s="24" t="s">
        <v>238</v>
      </c>
      <c r="D346" s="15">
        <v>1984</v>
      </c>
      <c r="E346" s="15"/>
      <c r="F346" s="15" t="s">
        <v>206</v>
      </c>
      <c r="G346" s="15">
        <v>5</v>
      </c>
      <c r="H346" s="15">
        <v>5</v>
      </c>
      <c r="I346" s="15">
        <v>73</v>
      </c>
      <c r="J346" s="25">
        <v>4683.8</v>
      </c>
      <c r="K346" s="15">
        <v>163</v>
      </c>
      <c r="L346" s="25">
        <v>38679040</v>
      </c>
      <c r="M346" s="27">
        <v>46387</v>
      </c>
    </row>
    <row r="347" spans="1:13" x14ac:dyDescent="0.25">
      <c r="A347" s="17">
        <v>50</v>
      </c>
      <c r="B347" s="15">
        <v>9606172</v>
      </c>
      <c r="C347" s="24" t="s">
        <v>458</v>
      </c>
      <c r="D347" s="15">
        <v>1992</v>
      </c>
      <c r="E347" s="15"/>
      <c r="F347" s="15" t="s">
        <v>206</v>
      </c>
      <c r="G347" s="15">
        <v>9</v>
      </c>
      <c r="H347" s="15">
        <v>4</v>
      </c>
      <c r="I347" s="15">
        <v>142</v>
      </c>
      <c r="J347" s="25">
        <v>9295.66</v>
      </c>
      <c r="K347" s="15">
        <v>353</v>
      </c>
      <c r="L347" s="25">
        <v>37916920</v>
      </c>
      <c r="M347" s="27">
        <v>46387</v>
      </c>
    </row>
    <row r="348" spans="1:13" x14ac:dyDescent="0.25">
      <c r="A348" s="22" t="s">
        <v>60</v>
      </c>
      <c r="B348" s="19"/>
      <c r="C348" s="22"/>
      <c r="D348" s="22"/>
      <c r="E348" s="22"/>
      <c r="F348" s="22"/>
      <c r="G348" s="21"/>
      <c r="H348" s="21"/>
      <c r="I348" s="21"/>
      <c r="J348" s="21"/>
      <c r="K348" s="22"/>
      <c r="L348" s="23"/>
      <c r="M348" s="22"/>
    </row>
    <row r="349" spans="1:13" x14ac:dyDescent="0.25">
      <c r="A349" s="22" t="s">
        <v>61</v>
      </c>
      <c r="B349" s="19"/>
      <c r="C349" s="22"/>
      <c r="D349" s="22"/>
      <c r="E349" s="22"/>
      <c r="F349" s="22"/>
      <c r="G349" s="22"/>
      <c r="H349" s="22"/>
      <c r="I349" s="22"/>
      <c r="J349" s="21"/>
      <c r="K349" s="22"/>
      <c r="L349" s="23"/>
      <c r="M349" s="22"/>
    </row>
    <row r="350" spans="1:13" x14ac:dyDescent="0.25">
      <c r="A350" s="15">
        <v>51</v>
      </c>
      <c r="B350" s="15">
        <v>9599315</v>
      </c>
      <c r="C350" s="24" t="s">
        <v>242</v>
      </c>
      <c r="D350" s="15">
        <v>1971</v>
      </c>
      <c r="E350" s="15"/>
      <c r="F350" s="15" t="s">
        <v>206</v>
      </c>
      <c r="G350" s="15">
        <v>2</v>
      </c>
      <c r="H350" s="15">
        <v>2</v>
      </c>
      <c r="I350" s="15">
        <v>16</v>
      </c>
      <c r="J350" s="25">
        <v>2478.4499999999998</v>
      </c>
      <c r="K350" s="15">
        <v>27</v>
      </c>
      <c r="L350" s="25">
        <v>15920560</v>
      </c>
      <c r="M350" s="27">
        <v>46022</v>
      </c>
    </row>
    <row r="351" spans="1:13" x14ac:dyDescent="0.25">
      <c r="A351" s="15">
        <v>52</v>
      </c>
      <c r="B351" s="15">
        <v>9603168</v>
      </c>
      <c r="C351" s="24" t="s">
        <v>243</v>
      </c>
      <c r="D351" s="17">
        <v>1969</v>
      </c>
      <c r="E351" s="17"/>
      <c r="F351" s="17" t="s">
        <v>206</v>
      </c>
      <c r="G351" s="17">
        <v>2</v>
      </c>
      <c r="H351" s="17">
        <v>2</v>
      </c>
      <c r="I351" s="17">
        <v>16</v>
      </c>
      <c r="J351" s="26">
        <v>2478.4499999999998</v>
      </c>
      <c r="K351" s="17">
        <v>21</v>
      </c>
      <c r="L351" s="26">
        <v>15920560</v>
      </c>
      <c r="M351" s="27">
        <v>46387</v>
      </c>
    </row>
    <row r="352" spans="1:13" x14ac:dyDescent="0.25">
      <c r="A352" s="22" t="s">
        <v>63</v>
      </c>
      <c r="B352" s="19"/>
      <c r="C352" s="22"/>
      <c r="D352" s="22"/>
      <c r="E352" s="22"/>
      <c r="F352" s="22"/>
      <c r="G352" s="21"/>
      <c r="H352" s="21"/>
      <c r="I352" s="21"/>
      <c r="J352" s="21"/>
      <c r="K352" s="22"/>
      <c r="L352" s="23"/>
      <c r="M352" s="22"/>
    </row>
    <row r="353" spans="1:13" x14ac:dyDescent="0.25">
      <c r="A353" s="22" t="s">
        <v>69</v>
      </c>
      <c r="B353" s="19"/>
      <c r="C353" s="22"/>
      <c r="D353" s="22"/>
      <c r="E353" s="22"/>
      <c r="F353" s="22"/>
      <c r="G353" s="22"/>
      <c r="H353" s="22"/>
      <c r="I353" s="22"/>
      <c r="J353" s="21"/>
      <c r="K353" s="22"/>
      <c r="L353" s="23"/>
      <c r="M353" s="22"/>
    </row>
    <row r="354" spans="1:13" x14ac:dyDescent="0.25">
      <c r="A354" s="15">
        <v>53</v>
      </c>
      <c r="B354" s="15">
        <v>9608116</v>
      </c>
      <c r="C354" s="24" t="s">
        <v>244</v>
      </c>
      <c r="D354" s="15">
        <v>1947</v>
      </c>
      <c r="E354" s="17"/>
      <c r="F354" s="17" t="s">
        <v>11</v>
      </c>
      <c r="G354" s="17">
        <v>2</v>
      </c>
      <c r="H354" s="17">
        <v>2</v>
      </c>
      <c r="I354" s="17">
        <v>27</v>
      </c>
      <c r="J354" s="26">
        <v>1112.4000000000001</v>
      </c>
      <c r="K354" s="15">
        <v>30</v>
      </c>
      <c r="L354" s="25">
        <v>5208175</v>
      </c>
      <c r="M354" s="27">
        <v>46022</v>
      </c>
    </row>
    <row r="355" spans="1:13" x14ac:dyDescent="0.25">
      <c r="A355" s="22" t="s">
        <v>64</v>
      </c>
      <c r="B355" s="19"/>
      <c r="C355" s="22"/>
      <c r="D355" s="22"/>
      <c r="E355" s="22"/>
      <c r="F355" s="22"/>
      <c r="G355" s="21"/>
      <c r="H355" s="21"/>
      <c r="I355" s="21"/>
      <c r="J355" s="21"/>
      <c r="K355" s="22"/>
      <c r="L355" s="23"/>
      <c r="M355" s="22"/>
    </row>
    <row r="356" spans="1:13" x14ac:dyDescent="0.25">
      <c r="A356" s="22" t="s">
        <v>71</v>
      </c>
      <c r="B356" s="19"/>
      <c r="C356" s="22"/>
      <c r="D356" s="22"/>
      <c r="E356" s="22"/>
      <c r="F356" s="22"/>
      <c r="G356" s="22"/>
      <c r="H356" s="22"/>
      <c r="I356" s="22"/>
      <c r="J356" s="21"/>
      <c r="K356" s="22"/>
      <c r="L356" s="23"/>
      <c r="M356" s="22"/>
    </row>
    <row r="357" spans="1:13" x14ac:dyDescent="0.25">
      <c r="A357" s="15">
        <v>54</v>
      </c>
      <c r="B357" s="15">
        <v>9591318</v>
      </c>
      <c r="C357" s="24" t="s">
        <v>245</v>
      </c>
      <c r="D357" s="15">
        <v>1990</v>
      </c>
      <c r="E357" s="15"/>
      <c r="F357" s="17" t="s">
        <v>206</v>
      </c>
      <c r="G357" s="15">
        <v>5</v>
      </c>
      <c r="H357" s="15">
        <v>6</v>
      </c>
      <c r="I357" s="15">
        <v>89</v>
      </c>
      <c r="J357" s="25">
        <v>4531</v>
      </c>
      <c r="K357" s="15">
        <v>123</v>
      </c>
      <c r="L357" s="25">
        <v>27375000</v>
      </c>
      <c r="M357" s="27">
        <v>46022</v>
      </c>
    </row>
    <row r="358" spans="1:13" x14ac:dyDescent="0.25">
      <c r="A358" s="15">
        <v>55</v>
      </c>
      <c r="B358" s="15">
        <v>9591375</v>
      </c>
      <c r="C358" s="24" t="s">
        <v>329</v>
      </c>
      <c r="D358" s="31">
        <v>1976</v>
      </c>
      <c r="E358" s="15"/>
      <c r="F358" s="17" t="s">
        <v>90</v>
      </c>
      <c r="G358" s="32">
        <v>2</v>
      </c>
      <c r="H358" s="31">
        <v>3</v>
      </c>
      <c r="I358" s="15">
        <v>18</v>
      </c>
      <c r="J358" s="36">
        <v>1072</v>
      </c>
      <c r="K358" s="15">
        <v>23</v>
      </c>
      <c r="L358" s="25">
        <v>11497500</v>
      </c>
      <c r="M358" s="27">
        <v>46022</v>
      </c>
    </row>
    <row r="359" spans="1:13" x14ac:dyDescent="0.25">
      <c r="A359" s="15">
        <v>56</v>
      </c>
      <c r="B359" s="15">
        <v>9591367</v>
      </c>
      <c r="C359" s="24" t="s">
        <v>459</v>
      </c>
      <c r="D359" s="15">
        <v>1997</v>
      </c>
      <c r="E359" s="15"/>
      <c r="F359" s="17" t="s">
        <v>11</v>
      </c>
      <c r="G359" s="15">
        <v>5</v>
      </c>
      <c r="H359" s="15">
        <v>1</v>
      </c>
      <c r="I359" s="15">
        <v>20</v>
      </c>
      <c r="J359" s="25">
        <v>1020</v>
      </c>
      <c r="K359" s="15">
        <v>20</v>
      </c>
      <c r="L359" s="25">
        <v>8212500</v>
      </c>
      <c r="M359" s="27">
        <v>46387</v>
      </c>
    </row>
    <row r="360" spans="1:13" x14ac:dyDescent="0.25">
      <c r="A360" s="15">
        <v>57</v>
      </c>
      <c r="B360" s="15">
        <v>9591989</v>
      </c>
      <c r="C360" s="24" t="s">
        <v>320</v>
      </c>
      <c r="D360" s="15">
        <v>1949</v>
      </c>
      <c r="E360" s="15"/>
      <c r="F360" s="17" t="s">
        <v>22</v>
      </c>
      <c r="G360" s="15">
        <v>2</v>
      </c>
      <c r="H360" s="15">
        <v>2</v>
      </c>
      <c r="I360" s="15">
        <v>14</v>
      </c>
      <c r="J360" s="25">
        <v>1899.6</v>
      </c>
      <c r="K360" s="15">
        <v>25</v>
      </c>
      <c r="L360" s="25">
        <v>12592500</v>
      </c>
      <c r="M360" s="27">
        <v>46387</v>
      </c>
    </row>
    <row r="361" spans="1:13" x14ac:dyDescent="0.25">
      <c r="A361" s="15">
        <v>58</v>
      </c>
      <c r="B361" s="15">
        <v>9591300</v>
      </c>
      <c r="C361" s="24" t="s">
        <v>246</v>
      </c>
      <c r="D361" s="15">
        <v>1984</v>
      </c>
      <c r="E361" s="15"/>
      <c r="F361" s="17" t="s">
        <v>11</v>
      </c>
      <c r="G361" s="15">
        <v>5</v>
      </c>
      <c r="H361" s="15">
        <v>6</v>
      </c>
      <c r="I361" s="15">
        <v>86</v>
      </c>
      <c r="J361" s="25">
        <v>4238.83</v>
      </c>
      <c r="K361" s="15">
        <v>176</v>
      </c>
      <c r="L361" s="25">
        <v>39967500</v>
      </c>
      <c r="M361" s="27">
        <v>46387</v>
      </c>
    </row>
    <row r="362" spans="1:13" x14ac:dyDescent="0.25">
      <c r="A362" s="22" t="s">
        <v>65</v>
      </c>
      <c r="B362" s="19"/>
      <c r="C362" s="22"/>
      <c r="D362" s="22"/>
      <c r="E362" s="22"/>
      <c r="F362" s="21"/>
      <c r="G362" s="21"/>
      <c r="H362" s="21"/>
      <c r="I362" s="21"/>
      <c r="J362" s="21"/>
      <c r="K362" s="22"/>
      <c r="L362" s="23"/>
      <c r="M362" s="22"/>
    </row>
    <row r="363" spans="1:13" x14ac:dyDescent="0.25">
      <c r="A363" s="22" t="s">
        <v>76</v>
      </c>
      <c r="B363" s="19"/>
      <c r="C363" s="22"/>
      <c r="D363" s="22"/>
      <c r="E363" s="22"/>
      <c r="F363" s="22"/>
      <c r="G363" s="22"/>
      <c r="H363" s="22"/>
      <c r="I363" s="22"/>
      <c r="J363" s="21"/>
      <c r="K363" s="22"/>
      <c r="L363" s="23"/>
      <c r="M363" s="22"/>
    </row>
    <row r="364" spans="1:13" x14ac:dyDescent="0.25">
      <c r="A364" s="15">
        <v>59</v>
      </c>
      <c r="B364" s="15">
        <v>9596812</v>
      </c>
      <c r="C364" s="24" t="s">
        <v>404</v>
      </c>
      <c r="D364" s="15">
        <v>1993</v>
      </c>
      <c r="E364" s="17"/>
      <c r="F364" s="17" t="s">
        <v>11</v>
      </c>
      <c r="G364" s="17">
        <v>5</v>
      </c>
      <c r="H364" s="17">
        <v>4</v>
      </c>
      <c r="I364" s="17">
        <v>40</v>
      </c>
      <c r="J364" s="25">
        <v>1687.87</v>
      </c>
      <c r="K364" s="15">
        <v>206</v>
      </c>
      <c r="L364" s="25">
        <v>12030900</v>
      </c>
      <c r="M364" s="27">
        <v>46022</v>
      </c>
    </row>
    <row r="365" spans="1:13" x14ac:dyDescent="0.25">
      <c r="A365" s="15">
        <v>60</v>
      </c>
      <c r="B365" s="15">
        <v>9590967</v>
      </c>
      <c r="C365" s="24" t="s">
        <v>405</v>
      </c>
      <c r="D365" s="15">
        <v>1987</v>
      </c>
      <c r="E365" s="17"/>
      <c r="F365" s="17" t="s">
        <v>11</v>
      </c>
      <c r="G365" s="17">
        <v>3</v>
      </c>
      <c r="H365" s="17">
        <v>4</v>
      </c>
      <c r="I365" s="17">
        <v>27</v>
      </c>
      <c r="J365" s="25">
        <v>1499.56</v>
      </c>
      <c r="K365" s="15">
        <v>31</v>
      </c>
      <c r="L365" s="25">
        <v>12010640</v>
      </c>
      <c r="M365" s="27">
        <v>46022</v>
      </c>
    </row>
    <row r="366" spans="1:13" x14ac:dyDescent="0.25">
      <c r="A366" s="15">
        <v>61</v>
      </c>
      <c r="B366" s="15">
        <v>9610062</v>
      </c>
      <c r="C366" s="24" t="s">
        <v>321</v>
      </c>
      <c r="D366" s="15">
        <v>1956</v>
      </c>
      <c r="E366" s="17"/>
      <c r="F366" s="17" t="s">
        <v>11</v>
      </c>
      <c r="G366" s="17">
        <v>4</v>
      </c>
      <c r="H366" s="17">
        <v>6</v>
      </c>
      <c r="I366" s="17">
        <v>38</v>
      </c>
      <c r="J366" s="25">
        <v>3011.43</v>
      </c>
      <c r="K366" s="15">
        <v>52</v>
      </c>
      <c r="L366" s="25">
        <v>20200500</v>
      </c>
      <c r="M366" s="27">
        <v>46022</v>
      </c>
    </row>
    <row r="367" spans="1:13" x14ac:dyDescent="0.25">
      <c r="A367" s="22" t="s">
        <v>77</v>
      </c>
      <c r="B367" s="19"/>
      <c r="C367" s="22"/>
      <c r="D367" s="22"/>
      <c r="E367" s="22"/>
      <c r="F367" s="22"/>
      <c r="G367" s="22"/>
      <c r="H367" s="22"/>
      <c r="I367" s="22"/>
      <c r="J367" s="21"/>
      <c r="K367" s="22"/>
      <c r="L367" s="23"/>
      <c r="M367" s="27"/>
    </row>
    <row r="368" spans="1:13" x14ac:dyDescent="0.25">
      <c r="A368" s="15">
        <v>62</v>
      </c>
      <c r="B368" s="15">
        <v>9591161</v>
      </c>
      <c r="C368" s="24" t="s">
        <v>406</v>
      </c>
      <c r="D368" s="15">
        <v>1988</v>
      </c>
      <c r="E368" s="17"/>
      <c r="F368" s="15" t="s">
        <v>13</v>
      </c>
      <c r="G368" s="17">
        <v>9</v>
      </c>
      <c r="H368" s="17">
        <v>3</v>
      </c>
      <c r="I368" s="17">
        <v>108</v>
      </c>
      <c r="J368" s="26">
        <v>6583.42</v>
      </c>
      <c r="K368" s="15">
        <v>235</v>
      </c>
      <c r="L368" s="25">
        <v>3001750</v>
      </c>
      <c r="M368" s="27">
        <v>46387</v>
      </c>
    </row>
    <row r="369" spans="1:13" x14ac:dyDescent="0.25">
      <c r="A369" s="15">
        <v>63</v>
      </c>
      <c r="B369" s="15">
        <v>9591146</v>
      </c>
      <c r="C369" s="24" t="s">
        <v>407</v>
      </c>
      <c r="D369" s="31">
        <v>1987</v>
      </c>
      <c r="E369" s="17"/>
      <c r="F369" s="15" t="s">
        <v>90</v>
      </c>
      <c r="G369" s="17">
        <v>9</v>
      </c>
      <c r="H369" s="17">
        <v>5</v>
      </c>
      <c r="I369" s="17">
        <v>178</v>
      </c>
      <c r="J369" s="36">
        <v>12237</v>
      </c>
      <c r="K369" s="15">
        <v>390</v>
      </c>
      <c r="L369" s="25">
        <v>4727119</v>
      </c>
      <c r="M369" s="27">
        <v>46387</v>
      </c>
    </row>
    <row r="370" spans="1:13" x14ac:dyDescent="0.25">
      <c r="A370" s="22" t="s">
        <v>78</v>
      </c>
      <c r="B370" s="19"/>
      <c r="C370" s="22"/>
      <c r="D370" s="22"/>
      <c r="E370" s="22"/>
      <c r="F370" s="22"/>
      <c r="G370" s="22"/>
      <c r="H370" s="22"/>
      <c r="I370" s="22"/>
      <c r="J370" s="21"/>
      <c r="K370" s="22"/>
      <c r="L370" s="23"/>
      <c r="M370" s="27"/>
    </row>
    <row r="371" spans="1:13" x14ac:dyDescent="0.25">
      <c r="A371" s="17">
        <v>64</v>
      </c>
      <c r="B371" s="15">
        <v>9596976</v>
      </c>
      <c r="C371" s="24" t="s">
        <v>322</v>
      </c>
      <c r="D371" s="31">
        <v>1964</v>
      </c>
      <c r="E371" s="17"/>
      <c r="F371" s="15" t="s">
        <v>90</v>
      </c>
      <c r="G371" s="17">
        <v>5</v>
      </c>
      <c r="H371" s="17">
        <v>4</v>
      </c>
      <c r="I371" s="17">
        <v>80</v>
      </c>
      <c r="J371" s="36">
        <v>3972.5</v>
      </c>
      <c r="K371" s="17">
        <v>120</v>
      </c>
      <c r="L371" s="25">
        <v>14016109.98</v>
      </c>
      <c r="M371" s="27">
        <v>46387</v>
      </c>
    </row>
    <row r="372" spans="1:13" x14ac:dyDescent="0.25">
      <c r="A372" s="64" t="s">
        <v>465</v>
      </c>
      <c r="B372" s="64"/>
      <c r="C372" s="64"/>
      <c r="D372" s="19"/>
      <c r="E372" s="19"/>
      <c r="F372" s="19"/>
      <c r="G372" s="21"/>
      <c r="H372" s="21"/>
      <c r="I372" s="20">
        <f>SUM(I287:I371)</f>
        <v>5510</v>
      </c>
      <c r="J372" s="21">
        <f>SUM(J287:J371)</f>
        <v>337731.14999999997</v>
      </c>
      <c r="K372" s="20">
        <f>SUM(K287:K371)</f>
        <v>10651</v>
      </c>
      <c r="L372" s="21">
        <f>SUM(L287:L371)</f>
        <v>1586399957.98</v>
      </c>
      <c r="M372" s="21"/>
    </row>
    <row r="373" spans="1:13" x14ac:dyDescent="0.25">
      <c r="A373" s="63" t="s">
        <v>247</v>
      </c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</row>
    <row r="374" spans="1:13" x14ac:dyDescent="0.25">
      <c r="A374" s="22" t="s">
        <v>24</v>
      </c>
      <c r="B374" s="19"/>
      <c r="C374" s="22"/>
      <c r="D374" s="22"/>
      <c r="E374" s="22"/>
      <c r="F374" s="22"/>
      <c r="G374" s="22"/>
      <c r="H374" s="22"/>
      <c r="I374" s="22"/>
      <c r="J374" s="19"/>
      <c r="K374" s="22"/>
      <c r="L374" s="33"/>
      <c r="M374" s="22"/>
    </row>
    <row r="375" spans="1:13" x14ac:dyDescent="0.25">
      <c r="A375" s="15">
        <v>1</v>
      </c>
      <c r="B375" s="15">
        <v>9598416</v>
      </c>
      <c r="C375" s="24" t="s">
        <v>248</v>
      </c>
      <c r="D375" s="17">
        <v>1976</v>
      </c>
      <c r="E375" s="17"/>
      <c r="F375" s="17" t="s">
        <v>13</v>
      </c>
      <c r="G375" s="17">
        <v>9</v>
      </c>
      <c r="H375" s="17">
        <v>7</v>
      </c>
      <c r="I375" s="17">
        <v>236</v>
      </c>
      <c r="J375" s="25">
        <v>15454.88</v>
      </c>
      <c r="K375" s="17">
        <v>346</v>
      </c>
      <c r="L375" s="26">
        <v>10302010</v>
      </c>
      <c r="M375" s="27">
        <v>46387</v>
      </c>
    </row>
    <row r="376" spans="1:13" x14ac:dyDescent="0.25">
      <c r="A376" s="22" t="s">
        <v>25</v>
      </c>
      <c r="B376" s="19"/>
      <c r="C376" s="22"/>
      <c r="D376" s="19"/>
      <c r="E376" s="19"/>
      <c r="F376" s="19"/>
      <c r="G376" s="19"/>
      <c r="H376" s="19"/>
      <c r="I376" s="19"/>
      <c r="J376" s="21"/>
      <c r="K376" s="19"/>
      <c r="L376" s="21"/>
      <c r="M376" s="19"/>
    </row>
    <row r="377" spans="1:13" x14ac:dyDescent="0.25">
      <c r="A377" s="15">
        <v>2</v>
      </c>
      <c r="B377" s="15">
        <v>9613611</v>
      </c>
      <c r="C377" s="24" t="s">
        <v>249</v>
      </c>
      <c r="D377" s="15">
        <v>1976</v>
      </c>
      <c r="E377" s="15"/>
      <c r="F377" s="15" t="s">
        <v>206</v>
      </c>
      <c r="G377" s="15">
        <v>5</v>
      </c>
      <c r="H377" s="15">
        <v>2</v>
      </c>
      <c r="I377" s="15">
        <v>27</v>
      </c>
      <c r="J377" s="25">
        <v>1431.6</v>
      </c>
      <c r="K377" s="15">
        <v>61</v>
      </c>
      <c r="L377" s="25">
        <v>38641499</v>
      </c>
      <c r="M377" s="37">
        <v>46387</v>
      </c>
    </row>
    <row r="378" spans="1:13" x14ac:dyDescent="0.25">
      <c r="A378" s="22" t="s">
        <v>27</v>
      </c>
      <c r="B378" s="19"/>
      <c r="C378" s="22"/>
      <c r="D378" s="19"/>
      <c r="E378" s="19"/>
      <c r="F378" s="19"/>
      <c r="G378" s="19"/>
      <c r="H378" s="19"/>
      <c r="I378" s="19"/>
      <c r="J378" s="21"/>
      <c r="K378" s="19"/>
      <c r="L378" s="21"/>
      <c r="M378" s="19"/>
    </row>
    <row r="379" spans="1:13" x14ac:dyDescent="0.25">
      <c r="A379" s="15">
        <v>3</v>
      </c>
      <c r="B379" s="15">
        <v>9593848</v>
      </c>
      <c r="C379" s="24" t="s">
        <v>323</v>
      </c>
      <c r="D379" s="15">
        <v>1969</v>
      </c>
      <c r="E379" s="15"/>
      <c r="F379" s="15" t="s">
        <v>90</v>
      </c>
      <c r="G379" s="15">
        <v>5</v>
      </c>
      <c r="H379" s="15">
        <v>8</v>
      </c>
      <c r="I379" s="15">
        <v>119</v>
      </c>
      <c r="J379" s="25">
        <v>7543.48</v>
      </c>
      <c r="K379" s="15">
        <v>215</v>
      </c>
      <c r="L379" s="25">
        <v>15502470</v>
      </c>
      <c r="M379" s="37">
        <v>46387</v>
      </c>
    </row>
    <row r="380" spans="1:13" x14ac:dyDescent="0.25">
      <c r="A380" s="15">
        <v>4</v>
      </c>
      <c r="B380" s="15">
        <v>9635161</v>
      </c>
      <c r="C380" s="24" t="s">
        <v>460</v>
      </c>
      <c r="D380" s="15">
        <v>1974</v>
      </c>
      <c r="E380" s="15"/>
      <c r="F380" s="15" t="s">
        <v>206</v>
      </c>
      <c r="G380" s="15">
        <v>9</v>
      </c>
      <c r="H380" s="15">
        <v>4</v>
      </c>
      <c r="I380" s="15">
        <v>143</v>
      </c>
      <c r="J380" s="25">
        <v>8260</v>
      </c>
      <c r="K380" s="15">
        <v>223</v>
      </c>
      <c r="L380" s="25">
        <v>40000000</v>
      </c>
      <c r="M380" s="37">
        <v>46387</v>
      </c>
    </row>
    <row r="381" spans="1:13" x14ac:dyDescent="0.25">
      <c r="A381" s="15">
        <v>5</v>
      </c>
      <c r="B381" s="15">
        <v>9589423</v>
      </c>
      <c r="C381" s="24" t="s">
        <v>330</v>
      </c>
      <c r="D381" s="15">
        <v>1981</v>
      </c>
      <c r="E381" s="15"/>
      <c r="F381" s="15" t="s">
        <v>13</v>
      </c>
      <c r="G381" s="15">
        <v>9</v>
      </c>
      <c r="H381" s="15">
        <v>5</v>
      </c>
      <c r="I381" s="15">
        <v>180</v>
      </c>
      <c r="J381" s="25">
        <v>7890</v>
      </c>
      <c r="K381" s="15">
        <v>321</v>
      </c>
      <c r="L381" s="25">
        <v>12732483</v>
      </c>
      <c r="M381" s="37">
        <v>46387</v>
      </c>
    </row>
    <row r="382" spans="1:13" x14ac:dyDescent="0.25">
      <c r="A382" s="15">
        <v>6</v>
      </c>
      <c r="B382" s="15">
        <v>9623092</v>
      </c>
      <c r="C382" s="24" t="s">
        <v>324</v>
      </c>
      <c r="D382" s="15">
        <v>1967</v>
      </c>
      <c r="E382" s="15"/>
      <c r="F382" s="15" t="s">
        <v>22</v>
      </c>
      <c r="G382" s="15">
        <v>5</v>
      </c>
      <c r="H382" s="15">
        <v>6</v>
      </c>
      <c r="I382" s="15">
        <v>101</v>
      </c>
      <c r="J382" s="25">
        <v>4714</v>
      </c>
      <c r="K382" s="15">
        <v>186</v>
      </c>
      <c r="L382" s="25">
        <v>15545780</v>
      </c>
      <c r="M382" s="37">
        <v>46387</v>
      </c>
    </row>
    <row r="383" spans="1:13" x14ac:dyDescent="0.25">
      <c r="A383" s="15">
        <v>7</v>
      </c>
      <c r="B383" s="15">
        <v>9621796</v>
      </c>
      <c r="C383" s="24" t="s">
        <v>461</v>
      </c>
      <c r="D383" s="15">
        <v>1974</v>
      </c>
      <c r="E383" s="15"/>
      <c r="F383" s="15" t="s">
        <v>206</v>
      </c>
      <c r="G383" s="15">
        <v>9</v>
      </c>
      <c r="H383" s="15">
        <v>2</v>
      </c>
      <c r="I383" s="15">
        <v>208</v>
      </c>
      <c r="J383" s="25">
        <v>7407.5</v>
      </c>
      <c r="K383" s="15">
        <v>330</v>
      </c>
      <c r="L383" s="25">
        <v>28839940</v>
      </c>
      <c r="M383" s="37">
        <v>46387</v>
      </c>
    </row>
    <row r="384" spans="1:13" x14ac:dyDescent="0.25">
      <c r="A384" s="15">
        <v>8</v>
      </c>
      <c r="B384" s="15">
        <v>9593216</v>
      </c>
      <c r="C384" s="24" t="s">
        <v>408</v>
      </c>
      <c r="D384" s="15">
        <v>1976</v>
      </c>
      <c r="E384" s="15"/>
      <c r="F384" s="15" t="s">
        <v>433</v>
      </c>
      <c r="G384" s="15">
        <v>5</v>
      </c>
      <c r="H384" s="15">
        <v>2</v>
      </c>
      <c r="I384" s="15">
        <v>36</v>
      </c>
      <c r="J384" s="25">
        <v>1626</v>
      </c>
      <c r="K384" s="15">
        <v>59</v>
      </c>
      <c r="L384" s="25">
        <v>45000000</v>
      </c>
      <c r="M384" s="37">
        <v>46387</v>
      </c>
    </row>
    <row r="385" spans="1:13" x14ac:dyDescent="0.25">
      <c r="A385" s="15">
        <v>9</v>
      </c>
      <c r="B385" s="15">
        <v>9621309</v>
      </c>
      <c r="C385" s="24" t="s">
        <v>333</v>
      </c>
      <c r="D385" s="15">
        <v>1980</v>
      </c>
      <c r="E385" s="15"/>
      <c r="F385" s="15" t="s">
        <v>206</v>
      </c>
      <c r="G385" s="15">
        <v>9</v>
      </c>
      <c r="H385" s="15">
        <v>3</v>
      </c>
      <c r="I385" s="15">
        <v>108</v>
      </c>
      <c r="J385" s="25">
        <v>6745.2</v>
      </c>
      <c r="K385" s="15">
        <v>192</v>
      </c>
      <c r="L385" s="25">
        <v>25350000</v>
      </c>
      <c r="M385" s="37">
        <v>46387</v>
      </c>
    </row>
    <row r="386" spans="1:13" x14ac:dyDescent="0.25">
      <c r="A386" s="15">
        <v>10</v>
      </c>
      <c r="B386" s="15">
        <v>9601936</v>
      </c>
      <c r="C386" s="24" t="s">
        <v>250</v>
      </c>
      <c r="D386" s="15">
        <v>1975</v>
      </c>
      <c r="E386" s="15"/>
      <c r="F386" s="15" t="s">
        <v>11</v>
      </c>
      <c r="G386" s="15">
        <v>9</v>
      </c>
      <c r="H386" s="15">
        <v>3</v>
      </c>
      <c r="I386" s="15">
        <v>108</v>
      </c>
      <c r="J386" s="25">
        <v>5625.2</v>
      </c>
      <c r="K386" s="15">
        <v>177</v>
      </c>
      <c r="L386" s="25">
        <v>28582000</v>
      </c>
      <c r="M386" s="37">
        <v>46387</v>
      </c>
    </row>
    <row r="387" spans="1:13" x14ac:dyDescent="0.25">
      <c r="A387" s="15">
        <v>11</v>
      </c>
      <c r="B387" s="15">
        <v>9611077</v>
      </c>
      <c r="C387" s="24" t="s">
        <v>409</v>
      </c>
      <c r="D387" s="15">
        <v>1968</v>
      </c>
      <c r="E387" s="15"/>
      <c r="F387" s="15" t="s">
        <v>206</v>
      </c>
      <c r="G387" s="15">
        <v>5</v>
      </c>
      <c r="H387" s="15">
        <v>6</v>
      </c>
      <c r="I387" s="15">
        <v>90</v>
      </c>
      <c r="J387" s="25">
        <v>4750.5</v>
      </c>
      <c r="K387" s="15">
        <v>141</v>
      </c>
      <c r="L387" s="25">
        <v>23895000</v>
      </c>
      <c r="M387" s="37">
        <v>46387</v>
      </c>
    </row>
    <row r="388" spans="1:13" x14ac:dyDescent="0.25">
      <c r="A388" s="15">
        <v>12</v>
      </c>
      <c r="B388" s="15">
        <v>9629918</v>
      </c>
      <c r="C388" s="24" t="s">
        <v>52</v>
      </c>
      <c r="D388" s="15">
        <v>1989</v>
      </c>
      <c r="E388" s="15"/>
      <c r="F388" s="15" t="s">
        <v>11</v>
      </c>
      <c r="G388" s="15">
        <v>10</v>
      </c>
      <c r="H388" s="15">
        <v>1</v>
      </c>
      <c r="I388" s="15">
        <v>84</v>
      </c>
      <c r="J388" s="25">
        <v>4867.5</v>
      </c>
      <c r="K388" s="15">
        <v>173</v>
      </c>
      <c r="L388" s="25">
        <v>17270000</v>
      </c>
      <c r="M388" s="37">
        <v>46387</v>
      </c>
    </row>
    <row r="389" spans="1:13" x14ac:dyDescent="0.25">
      <c r="A389" s="15">
        <v>13</v>
      </c>
      <c r="B389" s="15">
        <v>9610174</v>
      </c>
      <c r="C389" s="24" t="s">
        <v>410</v>
      </c>
      <c r="D389" s="15">
        <v>1962</v>
      </c>
      <c r="E389" s="15"/>
      <c r="F389" s="15" t="s">
        <v>206</v>
      </c>
      <c r="G389" s="15">
        <v>5</v>
      </c>
      <c r="H389" s="15">
        <v>4</v>
      </c>
      <c r="I389" s="15">
        <v>82</v>
      </c>
      <c r="J389" s="25">
        <v>3451</v>
      </c>
      <c r="K389" s="15">
        <v>136</v>
      </c>
      <c r="L389" s="25">
        <v>60000000</v>
      </c>
      <c r="M389" s="37">
        <v>46387</v>
      </c>
    </row>
    <row r="390" spans="1:13" x14ac:dyDescent="0.25">
      <c r="A390" s="22" t="s">
        <v>34</v>
      </c>
      <c r="B390" s="19"/>
      <c r="C390" s="22"/>
      <c r="D390" s="19"/>
      <c r="E390" s="19"/>
      <c r="F390" s="19"/>
      <c r="G390" s="19"/>
      <c r="H390" s="19"/>
      <c r="I390" s="19"/>
      <c r="J390" s="21"/>
      <c r="K390" s="19"/>
      <c r="L390" s="21"/>
      <c r="M390" s="19"/>
    </row>
    <row r="391" spans="1:13" x14ac:dyDescent="0.25">
      <c r="A391" s="22" t="s">
        <v>216</v>
      </c>
      <c r="B391" s="19"/>
      <c r="C391" s="22"/>
      <c r="D391" s="19"/>
      <c r="E391" s="19"/>
      <c r="F391" s="19"/>
      <c r="G391" s="19"/>
      <c r="H391" s="19"/>
      <c r="I391" s="19"/>
      <c r="J391" s="21"/>
      <c r="K391" s="19"/>
      <c r="L391" s="21"/>
      <c r="M391" s="19"/>
    </row>
    <row r="392" spans="1:13" x14ac:dyDescent="0.25">
      <c r="A392" s="15">
        <v>14</v>
      </c>
      <c r="B392" s="12">
        <v>9598899</v>
      </c>
      <c r="C392" s="24" t="s">
        <v>251</v>
      </c>
      <c r="D392" s="15">
        <v>1964</v>
      </c>
      <c r="E392" s="17"/>
      <c r="F392" s="17" t="s">
        <v>13</v>
      </c>
      <c r="G392" s="17">
        <v>5</v>
      </c>
      <c r="H392" s="17">
        <v>3</v>
      </c>
      <c r="I392" s="17">
        <v>60</v>
      </c>
      <c r="J392" s="26">
        <v>2746.93</v>
      </c>
      <c r="K392" s="15">
        <v>90</v>
      </c>
      <c r="L392" s="25">
        <v>37845734</v>
      </c>
      <c r="M392" s="27">
        <v>46387</v>
      </c>
    </row>
    <row r="393" spans="1:13" x14ac:dyDescent="0.25">
      <c r="A393" s="22" t="s">
        <v>97</v>
      </c>
      <c r="B393" s="19"/>
      <c r="C393" s="22"/>
      <c r="D393" s="19"/>
      <c r="E393" s="19"/>
      <c r="F393" s="19"/>
      <c r="G393" s="19"/>
      <c r="H393" s="19"/>
      <c r="I393" s="19"/>
      <c r="J393" s="21"/>
      <c r="K393" s="19"/>
      <c r="L393" s="21"/>
      <c r="M393" s="27"/>
    </row>
    <row r="394" spans="1:13" x14ac:dyDescent="0.25">
      <c r="A394" s="15">
        <v>15</v>
      </c>
      <c r="B394" s="15">
        <v>9591877</v>
      </c>
      <c r="C394" s="24" t="s">
        <v>252</v>
      </c>
      <c r="D394" s="15">
        <v>1969</v>
      </c>
      <c r="E394" s="17"/>
      <c r="F394" s="17" t="s">
        <v>13</v>
      </c>
      <c r="G394" s="17">
        <v>5</v>
      </c>
      <c r="H394" s="17">
        <v>6</v>
      </c>
      <c r="I394" s="17">
        <v>98</v>
      </c>
      <c r="J394" s="25">
        <v>4465.95</v>
      </c>
      <c r="K394" s="15">
        <v>230</v>
      </c>
      <c r="L394" s="25">
        <v>19933399</v>
      </c>
      <c r="M394" s="27">
        <v>46387</v>
      </c>
    </row>
    <row r="395" spans="1:13" x14ac:dyDescent="0.25">
      <c r="A395" s="22" t="s">
        <v>35</v>
      </c>
      <c r="B395" s="19"/>
      <c r="C395" s="22"/>
      <c r="D395" s="19"/>
      <c r="E395" s="19"/>
      <c r="F395" s="19"/>
      <c r="G395" s="19"/>
      <c r="H395" s="19"/>
      <c r="I395" s="19"/>
      <c r="J395" s="21"/>
      <c r="K395" s="19"/>
      <c r="L395" s="21"/>
      <c r="M395" s="21"/>
    </row>
    <row r="396" spans="1:13" x14ac:dyDescent="0.25">
      <c r="A396" s="15">
        <v>16</v>
      </c>
      <c r="B396" s="15">
        <v>9620437</v>
      </c>
      <c r="C396" s="24" t="s">
        <v>253</v>
      </c>
      <c r="D396" s="15">
        <v>1987</v>
      </c>
      <c r="E396" s="17"/>
      <c r="F396" s="17" t="s">
        <v>11</v>
      </c>
      <c r="G396" s="17">
        <v>5</v>
      </c>
      <c r="H396" s="17">
        <v>4</v>
      </c>
      <c r="I396" s="17">
        <v>50</v>
      </c>
      <c r="J396" s="26">
        <v>2737.23</v>
      </c>
      <c r="K396" s="15">
        <v>98</v>
      </c>
      <c r="L396" s="25">
        <v>14198000</v>
      </c>
      <c r="M396" s="27">
        <v>46387</v>
      </c>
    </row>
    <row r="397" spans="1:13" x14ac:dyDescent="0.25">
      <c r="A397" s="15">
        <v>17</v>
      </c>
      <c r="B397" s="15">
        <v>9620438</v>
      </c>
      <c r="C397" s="24" t="s">
        <v>254</v>
      </c>
      <c r="D397" s="15">
        <v>1989</v>
      </c>
      <c r="E397" s="17"/>
      <c r="F397" s="17" t="s">
        <v>11</v>
      </c>
      <c r="G397" s="17">
        <v>5</v>
      </c>
      <c r="H397" s="17">
        <v>4</v>
      </c>
      <c r="I397" s="17">
        <v>50</v>
      </c>
      <c r="J397" s="26">
        <v>2580.4699999999998</v>
      </c>
      <c r="K397" s="15">
        <v>124</v>
      </c>
      <c r="L397" s="25">
        <v>14198000</v>
      </c>
      <c r="M397" s="27">
        <v>46387</v>
      </c>
    </row>
    <row r="398" spans="1:13" x14ac:dyDescent="0.25">
      <c r="A398" s="15">
        <v>18</v>
      </c>
      <c r="B398" s="12">
        <v>9620471</v>
      </c>
      <c r="C398" s="24" t="s">
        <v>255</v>
      </c>
      <c r="D398" s="15">
        <v>1994</v>
      </c>
      <c r="E398" s="17"/>
      <c r="F398" s="17" t="s">
        <v>11</v>
      </c>
      <c r="G398" s="17">
        <v>9</v>
      </c>
      <c r="H398" s="17">
        <v>2</v>
      </c>
      <c r="I398" s="17">
        <v>72</v>
      </c>
      <c r="J398" s="26">
        <v>3930.8</v>
      </c>
      <c r="K398" s="15">
        <v>150</v>
      </c>
      <c r="L398" s="26">
        <v>12184000</v>
      </c>
      <c r="M398" s="27">
        <v>46387</v>
      </c>
    </row>
    <row r="399" spans="1:13" x14ac:dyDescent="0.25">
      <c r="A399" s="15">
        <v>19</v>
      </c>
      <c r="B399" s="15">
        <v>9593539</v>
      </c>
      <c r="C399" s="24" t="s">
        <v>256</v>
      </c>
      <c r="D399" s="15">
        <v>1962</v>
      </c>
      <c r="E399" s="17"/>
      <c r="F399" s="17" t="s">
        <v>11</v>
      </c>
      <c r="G399" s="17">
        <v>4</v>
      </c>
      <c r="H399" s="17">
        <v>2</v>
      </c>
      <c r="I399" s="17">
        <v>32</v>
      </c>
      <c r="J399" s="26">
        <v>1513.14</v>
      </c>
      <c r="K399" s="15">
        <v>53</v>
      </c>
      <c r="L399" s="25">
        <v>7149000</v>
      </c>
      <c r="M399" s="27">
        <v>46387</v>
      </c>
    </row>
    <row r="400" spans="1:13" x14ac:dyDescent="0.25">
      <c r="A400" s="15">
        <v>20</v>
      </c>
      <c r="B400" s="15">
        <v>9593543</v>
      </c>
      <c r="C400" s="24" t="s">
        <v>257</v>
      </c>
      <c r="D400" s="15">
        <v>1995</v>
      </c>
      <c r="E400" s="17"/>
      <c r="F400" s="17" t="s">
        <v>11</v>
      </c>
      <c r="G400" s="17">
        <v>5</v>
      </c>
      <c r="H400" s="17">
        <v>10</v>
      </c>
      <c r="I400" s="17">
        <v>110</v>
      </c>
      <c r="J400" s="26">
        <v>6151.38</v>
      </c>
      <c r="K400" s="15">
        <v>270</v>
      </c>
      <c r="L400" s="25">
        <v>19233000</v>
      </c>
      <c r="M400" s="27">
        <v>46387</v>
      </c>
    </row>
    <row r="401" spans="1:13" x14ac:dyDescent="0.25">
      <c r="A401" s="15">
        <v>21</v>
      </c>
      <c r="B401" s="15">
        <v>9593658</v>
      </c>
      <c r="C401" s="24" t="s">
        <v>258</v>
      </c>
      <c r="D401" s="15">
        <v>1998</v>
      </c>
      <c r="E401" s="17"/>
      <c r="F401" s="17" t="s">
        <v>11</v>
      </c>
      <c r="G401" s="17">
        <v>5</v>
      </c>
      <c r="H401" s="17">
        <v>4</v>
      </c>
      <c r="I401" s="17">
        <v>52</v>
      </c>
      <c r="J401" s="26">
        <v>3038.5</v>
      </c>
      <c r="K401" s="15">
        <v>145</v>
      </c>
      <c r="L401" s="25">
        <v>10673500</v>
      </c>
      <c r="M401" s="27">
        <v>46387</v>
      </c>
    </row>
    <row r="402" spans="1:13" x14ac:dyDescent="0.25">
      <c r="A402" s="22" t="s">
        <v>42</v>
      </c>
      <c r="B402" s="19"/>
      <c r="C402" s="22"/>
      <c r="D402" s="19"/>
      <c r="E402" s="19"/>
      <c r="F402" s="19"/>
      <c r="G402" s="19"/>
      <c r="H402" s="19"/>
      <c r="I402" s="19"/>
      <c r="J402" s="21"/>
      <c r="K402" s="19"/>
      <c r="L402" s="21"/>
      <c r="M402" s="19"/>
    </row>
    <row r="403" spans="1:13" x14ac:dyDescent="0.25">
      <c r="A403" s="15">
        <v>22</v>
      </c>
      <c r="B403" s="15">
        <v>9595951</v>
      </c>
      <c r="C403" s="24" t="s">
        <v>259</v>
      </c>
      <c r="D403" s="15">
        <v>1946</v>
      </c>
      <c r="E403" s="17"/>
      <c r="F403" s="17" t="s">
        <v>12</v>
      </c>
      <c r="G403" s="17">
        <v>4</v>
      </c>
      <c r="H403" s="17">
        <v>10</v>
      </c>
      <c r="I403" s="17">
        <v>96</v>
      </c>
      <c r="J403" s="26">
        <v>5981.59</v>
      </c>
      <c r="K403" s="17">
        <v>126</v>
      </c>
      <c r="L403" s="25">
        <v>78609945</v>
      </c>
      <c r="M403" s="27">
        <v>46387</v>
      </c>
    </row>
    <row r="404" spans="1:13" x14ac:dyDescent="0.25">
      <c r="A404" s="15">
        <v>23</v>
      </c>
      <c r="B404" s="15">
        <v>9635438</v>
      </c>
      <c r="C404" s="24" t="s">
        <v>260</v>
      </c>
      <c r="D404" s="15">
        <v>1961</v>
      </c>
      <c r="E404" s="17"/>
      <c r="F404" s="17" t="s">
        <v>13</v>
      </c>
      <c r="G404" s="17">
        <v>4</v>
      </c>
      <c r="H404" s="17">
        <v>2</v>
      </c>
      <c r="I404" s="17">
        <v>30</v>
      </c>
      <c r="J404" s="26">
        <v>1557.79</v>
      </c>
      <c r="K404" s="17">
        <v>43</v>
      </c>
      <c r="L404" s="25">
        <v>19959106</v>
      </c>
      <c r="M404" s="37">
        <v>46387</v>
      </c>
    </row>
    <row r="405" spans="1:13" x14ac:dyDescent="0.25">
      <c r="A405" s="15">
        <v>24</v>
      </c>
      <c r="B405" s="38">
        <v>9635467</v>
      </c>
      <c r="C405" s="24" t="s">
        <v>261</v>
      </c>
      <c r="D405" s="15">
        <v>1961</v>
      </c>
      <c r="E405" s="17"/>
      <c r="F405" s="17" t="s">
        <v>11</v>
      </c>
      <c r="G405" s="17">
        <v>4</v>
      </c>
      <c r="H405" s="17">
        <v>2</v>
      </c>
      <c r="I405" s="17">
        <v>32</v>
      </c>
      <c r="J405" s="26">
        <v>1580.05</v>
      </c>
      <c r="K405" s="17">
        <v>60</v>
      </c>
      <c r="L405" s="25">
        <v>20206718</v>
      </c>
      <c r="M405" s="37">
        <v>46387</v>
      </c>
    </row>
    <row r="406" spans="1:13" x14ac:dyDescent="0.25">
      <c r="A406" s="22" t="s">
        <v>43</v>
      </c>
      <c r="B406" s="19"/>
      <c r="C406" s="22"/>
      <c r="D406" s="19"/>
      <c r="E406" s="19"/>
      <c r="F406" s="19"/>
      <c r="G406" s="19"/>
      <c r="H406" s="19"/>
      <c r="I406" s="19"/>
      <c r="J406" s="21"/>
      <c r="K406" s="19"/>
      <c r="L406" s="21"/>
      <c r="M406" s="19"/>
    </row>
    <row r="407" spans="1:13" x14ac:dyDescent="0.25">
      <c r="A407" s="15">
        <v>25</v>
      </c>
      <c r="B407" s="15">
        <v>9623114</v>
      </c>
      <c r="C407" s="24" t="s">
        <v>441</v>
      </c>
      <c r="D407" s="15">
        <v>1975</v>
      </c>
      <c r="E407" s="17"/>
      <c r="F407" s="17" t="s">
        <v>13</v>
      </c>
      <c r="G407" s="17">
        <v>5</v>
      </c>
      <c r="H407" s="17">
        <v>6</v>
      </c>
      <c r="I407" s="17">
        <v>68</v>
      </c>
      <c r="J407" s="26">
        <v>4882.8999999999996</v>
      </c>
      <c r="K407" s="15">
        <v>136</v>
      </c>
      <c r="L407" s="25">
        <v>19072681</v>
      </c>
      <c r="M407" s="37">
        <v>46387</v>
      </c>
    </row>
    <row r="408" spans="1:13" x14ac:dyDescent="0.25">
      <c r="A408" s="15">
        <v>26</v>
      </c>
      <c r="B408" s="15">
        <v>9657688</v>
      </c>
      <c r="C408" s="24" t="s">
        <v>442</v>
      </c>
      <c r="D408" s="15">
        <v>1977</v>
      </c>
      <c r="E408" s="17"/>
      <c r="F408" s="17" t="s">
        <v>13</v>
      </c>
      <c r="G408" s="17">
        <v>9</v>
      </c>
      <c r="H408" s="17">
        <v>3</v>
      </c>
      <c r="I408" s="17">
        <v>96</v>
      </c>
      <c r="J408" s="26">
        <v>8331.2999999999993</v>
      </c>
      <c r="K408" s="15">
        <v>164</v>
      </c>
      <c r="L408" s="25">
        <v>18395689</v>
      </c>
      <c r="M408" s="37">
        <v>46387</v>
      </c>
    </row>
    <row r="409" spans="1:13" x14ac:dyDescent="0.25">
      <c r="A409" s="22" t="s">
        <v>44</v>
      </c>
      <c r="B409" s="19"/>
      <c r="C409" s="22"/>
      <c r="D409" s="19"/>
      <c r="E409" s="19"/>
      <c r="F409" s="19"/>
      <c r="G409" s="19"/>
      <c r="H409" s="19"/>
      <c r="I409" s="19"/>
      <c r="J409" s="21"/>
      <c r="K409" s="19"/>
      <c r="L409" s="21"/>
      <c r="M409" s="19"/>
    </row>
    <row r="410" spans="1:13" s="10" customFormat="1" x14ac:dyDescent="0.25">
      <c r="A410" s="15">
        <v>27</v>
      </c>
      <c r="B410" s="15">
        <v>9595041</v>
      </c>
      <c r="C410" s="28" t="s">
        <v>117</v>
      </c>
      <c r="D410" s="15">
        <v>1976</v>
      </c>
      <c r="E410" s="17"/>
      <c r="F410" s="15" t="s">
        <v>206</v>
      </c>
      <c r="G410" s="15">
        <v>5</v>
      </c>
      <c r="H410" s="17">
        <v>4</v>
      </c>
      <c r="I410" s="17">
        <v>50</v>
      </c>
      <c r="J410" s="25">
        <v>2085</v>
      </c>
      <c r="K410" s="15">
        <v>87</v>
      </c>
      <c r="L410" s="25">
        <v>72228757.650000006</v>
      </c>
      <c r="M410" s="37">
        <v>46387</v>
      </c>
    </row>
    <row r="411" spans="1:13" s="10" customFormat="1" x14ac:dyDescent="0.25">
      <c r="A411" s="15">
        <v>28</v>
      </c>
      <c r="B411" s="15">
        <v>9595044</v>
      </c>
      <c r="C411" s="28" t="s">
        <v>118</v>
      </c>
      <c r="D411" s="15">
        <v>1988</v>
      </c>
      <c r="E411" s="17"/>
      <c r="F411" s="15" t="s">
        <v>13</v>
      </c>
      <c r="G411" s="15">
        <v>5</v>
      </c>
      <c r="H411" s="17">
        <v>2</v>
      </c>
      <c r="I411" s="17">
        <v>55</v>
      </c>
      <c r="J411" s="25">
        <v>7204</v>
      </c>
      <c r="K411" s="15">
        <v>67</v>
      </c>
      <c r="L411" s="25">
        <v>33762086</v>
      </c>
      <c r="M411" s="37">
        <v>46387</v>
      </c>
    </row>
    <row r="412" spans="1:13" s="10" customFormat="1" x14ac:dyDescent="0.25">
      <c r="A412" s="15">
        <v>29</v>
      </c>
      <c r="B412" s="15">
        <v>9595082</v>
      </c>
      <c r="C412" s="28" t="s">
        <v>115</v>
      </c>
      <c r="D412" s="15">
        <v>1992</v>
      </c>
      <c r="E412" s="17"/>
      <c r="F412" s="15" t="s">
        <v>90</v>
      </c>
      <c r="G412" s="15">
        <v>9</v>
      </c>
      <c r="H412" s="17">
        <v>3</v>
      </c>
      <c r="I412" s="17">
        <v>104</v>
      </c>
      <c r="J412" s="25">
        <v>3728</v>
      </c>
      <c r="K412" s="15">
        <v>183</v>
      </c>
      <c r="L412" s="25">
        <v>136226172</v>
      </c>
      <c r="M412" s="37">
        <v>46387</v>
      </c>
    </row>
    <row r="413" spans="1:13" s="10" customFormat="1" x14ac:dyDescent="0.25">
      <c r="A413" s="15">
        <v>30</v>
      </c>
      <c r="B413" s="15">
        <v>9595027</v>
      </c>
      <c r="C413" s="28" t="s">
        <v>116</v>
      </c>
      <c r="D413" s="15">
        <v>1975</v>
      </c>
      <c r="E413" s="17"/>
      <c r="F413" s="17" t="s">
        <v>206</v>
      </c>
      <c r="G413" s="17">
        <v>5</v>
      </c>
      <c r="H413" s="17">
        <v>4</v>
      </c>
      <c r="I413" s="17">
        <v>60</v>
      </c>
      <c r="J413" s="26">
        <v>3065</v>
      </c>
      <c r="K413" s="17">
        <v>90</v>
      </c>
      <c r="L413" s="25">
        <v>70264500.349999994</v>
      </c>
      <c r="M413" s="37">
        <v>46387</v>
      </c>
    </row>
    <row r="414" spans="1:13" s="10" customFormat="1" x14ac:dyDescent="0.25">
      <c r="A414" s="15">
        <v>31</v>
      </c>
      <c r="B414" s="15">
        <v>9619374</v>
      </c>
      <c r="C414" s="28" t="s">
        <v>434</v>
      </c>
      <c r="D414" s="15">
        <v>1987</v>
      </c>
      <c r="E414" s="17"/>
      <c r="F414" s="15" t="s">
        <v>90</v>
      </c>
      <c r="G414" s="17">
        <v>9</v>
      </c>
      <c r="H414" s="17">
        <v>3</v>
      </c>
      <c r="I414" s="17">
        <v>108</v>
      </c>
      <c r="J414" s="26">
        <v>8221.89</v>
      </c>
      <c r="K414" s="17">
        <v>177</v>
      </c>
      <c r="L414" s="25">
        <v>10000000</v>
      </c>
      <c r="M414" s="37">
        <v>46387</v>
      </c>
    </row>
    <row r="415" spans="1:13" x14ac:dyDescent="0.25">
      <c r="A415" s="15">
        <v>32</v>
      </c>
      <c r="B415" s="15">
        <v>9597985</v>
      </c>
      <c r="C415" s="28" t="s">
        <v>119</v>
      </c>
      <c r="D415" s="15">
        <v>1978</v>
      </c>
      <c r="E415" s="17"/>
      <c r="F415" s="15" t="s">
        <v>13</v>
      </c>
      <c r="G415" s="15">
        <v>9</v>
      </c>
      <c r="H415" s="17">
        <v>2</v>
      </c>
      <c r="I415" s="17">
        <v>64</v>
      </c>
      <c r="J415" s="25">
        <v>4350.2299999999996</v>
      </c>
      <c r="K415" s="15">
        <v>90</v>
      </c>
      <c r="L415" s="25">
        <v>75797273</v>
      </c>
      <c r="M415" s="37">
        <v>46387</v>
      </c>
    </row>
    <row r="416" spans="1:13" x14ac:dyDescent="0.25">
      <c r="A416" s="15">
        <v>33</v>
      </c>
      <c r="B416" s="15">
        <v>9598037</v>
      </c>
      <c r="C416" s="28" t="s">
        <v>114</v>
      </c>
      <c r="D416" s="15">
        <v>1980</v>
      </c>
      <c r="E416" s="17"/>
      <c r="F416" s="15" t="s">
        <v>90</v>
      </c>
      <c r="G416" s="15">
        <v>9</v>
      </c>
      <c r="H416" s="17">
        <v>2</v>
      </c>
      <c r="I416" s="17">
        <v>72</v>
      </c>
      <c r="J416" s="25">
        <v>4324.55</v>
      </c>
      <c r="K416" s="15">
        <v>99</v>
      </c>
      <c r="L416" s="25">
        <v>75797274</v>
      </c>
      <c r="M416" s="37">
        <v>46387</v>
      </c>
    </row>
    <row r="417" spans="1:13" x14ac:dyDescent="0.25">
      <c r="A417" s="22" t="s">
        <v>51</v>
      </c>
      <c r="B417" s="19"/>
      <c r="C417" s="22"/>
      <c r="D417" s="19"/>
      <c r="E417" s="19"/>
      <c r="F417" s="19"/>
      <c r="G417" s="19"/>
      <c r="H417" s="19"/>
      <c r="I417" s="19"/>
      <c r="J417" s="21"/>
      <c r="K417" s="19"/>
      <c r="L417" s="21"/>
      <c r="M417" s="19"/>
    </row>
    <row r="418" spans="1:13" x14ac:dyDescent="0.25">
      <c r="A418" s="22" t="s">
        <v>237</v>
      </c>
      <c r="B418" s="19"/>
      <c r="C418" s="22"/>
      <c r="D418" s="19"/>
      <c r="E418" s="19"/>
      <c r="F418" s="19"/>
      <c r="G418" s="19"/>
      <c r="H418" s="19"/>
      <c r="I418" s="19"/>
      <c r="J418" s="21"/>
      <c r="K418" s="19"/>
      <c r="L418" s="21"/>
      <c r="M418" s="19"/>
    </row>
    <row r="419" spans="1:13" x14ac:dyDescent="0.25">
      <c r="A419" s="15">
        <v>34</v>
      </c>
      <c r="B419" s="15">
        <v>9607298</v>
      </c>
      <c r="C419" s="24" t="s">
        <v>262</v>
      </c>
      <c r="D419" s="15">
        <v>1993</v>
      </c>
      <c r="E419" s="15"/>
      <c r="F419" s="15" t="s">
        <v>431</v>
      </c>
      <c r="G419" s="15">
        <v>5</v>
      </c>
      <c r="H419" s="15">
        <v>6</v>
      </c>
      <c r="I419" s="15">
        <v>89</v>
      </c>
      <c r="J419" s="25">
        <v>4890</v>
      </c>
      <c r="K419" s="15">
        <v>216</v>
      </c>
      <c r="L419" s="25">
        <v>31349400</v>
      </c>
      <c r="M419" s="27">
        <v>46387</v>
      </c>
    </row>
    <row r="420" spans="1:13" x14ac:dyDescent="0.25">
      <c r="A420" s="22" t="s">
        <v>263</v>
      </c>
      <c r="B420" s="19"/>
      <c r="C420" s="22"/>
      <c r="D420" s="19"/>
      <c r="E420" s="19"/>
      <c r="F420" s="19"/>
      <c r="G420" s="19"/>
      <c r="H420" s="19"/>
      <c r="I420" s="19"/>
      <c r="J420" s="21"/>
      <c r="K420" s="19"/>
      <c r="L420" s="21"/>
      <c r="M420" s="27"/>
    </row>
    <row r="421" spans="1:13" x14ac:dyDescent="0.25">
      <c r="A421" s="15">
        <v>35</v>
      </c>
      <c r="B421" s="15">
        <v>9596589</v>
      </c>
      <c r="C421" s="24" t="s">
        <v>411</v>
      </c>
      <c r="D421" s="15">
        <v>1973</v>
      </c>
      <c r="E421" s="15"/>
      <c r="F421" s="15" t="s">
        <v>13</v>
      </c>
      <c r="G421" s="15">
        <v>5</v>
      </c>
      <c r="H421" s="15">
        <v>14</v>
      </c>
      <c r="I421" s="15">
        <v>206</v>
      </c>
      <c r="J421" s="25">
        <v>15165.47</v>
      </c>
      <c r="K421" s="15">
        <v>442</v>
      </c>
      <c r="L421" s="25">
        <v>72656380</v>
      </c>
      <c r="M421" s="27">
        <v>46387</v>
      </c>
    </row>
    <row r="422" spans="1:13" x14ac:dyDescent="0.25">
      <c r="A422" s="15">
        <v>36</v>
      </c>
      <c r="B422" s="15">
        <v>9604497</v>
      </c>
      <c r="C422" s="24" t="s">
        <v>264</v>
      </c>
      <c r="D422" s="15">
        <v>1973</v>
      </c>
      <c r="E422" s="15"/>
      <c r="F422" s="15" t="s">
        <v>206</v>
      </c>
      <c r="G422" s="15">
        <v>5</v>
      </c>
      <c r="H422" s="15">
        <v>6</v>
      </c>
      <c r="I422" s="15">
        <v>86</v>
      </c>
      <c r="J422" s="25">
        <v>6526.81</v>
      </c>
      <c r="K422" s="15">
        <v>178</v>
      </c>
      <c r="L422" s="25">
        <v>51474660</v>
      </c>
      <c r="M422" s="27">
        <v>46387</v>
      </c>
    </row>
    <row r="423" spans="1:13" x14ac:dyDescent="0.25">
      <c r="A423" s="15">
        <v>37</v>
      </c>
      <c r="B423" s="15">
        <v>9604401</v>
      </c>
      <c r="C423" s="24" t="s">
        <v>265</v>
      </c>
      <c r="D423" s="15">
        <v>1967</v>
      </c>
      <c r="E423" s="15"/>
      <c r="F423" s="15" t="s">
        <v>206</v>
      </c>
      <c r="G423" s="15">
        <v>5</v>
      </c>
      <c r="H423" s="15">
        <v>6</v>
      </c>
      <c r="I423" s="15">
        <v>119</v>
      </c>
      <c r="J423" s="25">
        <v>8535.4599999999991</v>
      </c>
      <c r="K423" s="15">
        <v>263</v>
      </c>
      <c r="L423" s="25">
        <v>62582034</v>
      </c>
      <c r="M423" s="27">
        <v>46387</v>
      </c>
    </row>
    <row r="424" spans="1:13" x14ac:dyDescent="0.25">
      <c r="A424" s="15">
        <v>38</v>
      </c>
      <c r="B424" s="15">
        <v>9596500</v>
      </c>
      <c r="C424" s="24" t="s">
        <v>266</v>
      </c>
      <c r="D424" s="15">
        <v>1967</v>
      </c>
      <c r="E424" s="15"/>
      <c r="F424" s="15" t="s">
        <v>206</v>
      </c>
      <c r="G424" s="15">
        <v>5</v>
      </c>
      <c r="H424" s="15">
        <v>8</v>
      </c>
      <c r="I424" s="15">
        <v>120</v>
      </c>
      <c r="J424" s="25">
        <v>8693.9500000000007</v>
      </c>
      <c r="K424" s="15">
        <v>390</v>
      </c>
      <c r="L424" s="25">
        <v>73946050</v>
      </c>
      <c r="M424" s="27">
        <v>46387</v>
      </c>
    </row>
    <row r="425" spans="1:13" x14ac:dyDescent="0.25">
      <c r="A425" s="15">
        <v>39</v>
      </c>
      <c r="B425" s="15">
        <v>9605748</v>
      </c>
      <c r="C425" s="24" t="s">
        <v>267</v>
      </c>
      <c r="D425" s="15">
        <v>1976</v>
      </c>
      <c r="E425" s="15"/>
      <c r="F425" s="15" t="s">
        <v>13</v>
      </c>
      <c r="G425" s="15">
        <v>9</v>
      </c>
      <c r="H425" s="15">
        <v>4</v>
      </c>
      <c r="I425" s="15">
        <v>143</v>
      </c>
      <c r="J425" s="25">
        <v>10575.67</v>
      </c>
      <c r="K425" s="15">
        <v>265</v>
      </c>
      <c r="L425" s="25">
        <v>29183960</v>
      </c>
      <c r="M425" s="27">
        <v>46387</v>
      </c>
    </row>
    <row r="426" spans="1:13" x14ac:dyDescent="0.25">
      <c r="A426" s="15">
        <v>40</v>
      </c>
      <c r="B426" s="15">
        <v>9604438</v>
      </c>
      <c r="C426" s="24" t="s">
        <v>268</v>
      </c>
      <c r="D426" s="15">
        <v>1968</v>
      </c>
      <c r="E426" s="15"/>
      <c r="F426" s="15" t="s">
        <v>11</v>
      </c>
      <c r="G426" s="15">
        <v>5</v>
      </c>
      <c r="H426" s="15">
        <v>4</v>
      </c>
      <c r="I426" s="15">
        <v>64</v>
      </c>
      <c r="J426" s="25">
        <v>4138.6000000000004</v>
      </c>
      <c r="K426" s="15">
        <v>81</v>
      </c>
      <c r="L426" s="25">
        <v>27252840</v>
      </c>
      <c r="M426" s="27">
        <v>46387</v>
      </c>
    </row>
    <row r="427" spans="1:13" x14ac:dyDescent="0.25">
      <c r="A427" s="15">
        <v>41</v>
      </c>
      <c r="B427" s="15">
        <v>9604585</v>
      </c>
      <c r="C427" s="24" t="s">
        <v>269</v>
      </c>
      <c r="D427" s="15">
        <v>1971</v>
      </c>
      <c r="E427" s="15"/>
      <c r="F427" s="15" t="s">
        <v>11</v>
      </c>
      <c r="G427" s="15">
        <v>5</v>
      </c>
      <c r="H427" s="15">
        <v>8</v>
      </c>
      <c r="I427" s="15">
        <v>129</v>
      </c>
      <c r="J427" s="25">
        <v>7737.01</v>
      </c>
      <c r="K427" s="15">
        <v>201</v>
      </c>
      <c r="L427" s="25">
        <v>39148620</v>
      </c>
      <c r="M427" s="27">
        <v>46387</v>
      </c>
    </row>
    <row r="428" spans="1:13" x14ac:dyDescent="0.25">
      <c r="A428" s="22" t="s">
        <v>56</v>
      </c>
      <c r="B428" s="19"/>
      <c r="C428" s="22"/>
      <c r="D428" s="19"/>
      <c r="E428" s="19"/>
      <c r="F428" s="19"/>
      <c r="G428" s="19"/>
      <c r="H428" s="19"/>
      <c r="I428" s="19"/>
      <c r="J428" s="21"/>
      <c r="K428" s="19"/>
      <c r="L428" s="21"/>
      <c r="M428" s="19"/>
    </row>
    <row r="429" spans="1:13" x14ac:dyDescent="0.25">
      <c r="A429" s="22" t="s">
        <v>57</v>
      </c>
      <c r="B429" s="19"/>
      <c r="C429" s="22"/>
      <c r="D429" s="19"/>
      <c r="E429" s="19"/>
      <c r="F429" s="19"/>
      <c r="G429" s="19"/>
      <c r="H429" s="19"/>
      <c r="I429" s="19"/>
      <c r="J429" s="21"/>
      <c r="K429" s="19"/>
      <c r="L429" s="21"/>
      <c r="M429" s="19"/>
    </row>
    <row r="430" spans="1:13" x14ac:dyDescent="0.25">
      <c r="A430" s="15">
        <v>42</v>
      </c>
      <c r="B430" s="15">
        <v>9593408</v>
      </c>
      <c r="C430" s="24" t="s">
        <v>270</v>
      </c>
      <c r="D430" s="15">
        <v>1962</v>
      </c>
      <c r="E430" s="15"/>
      <c r="F430" s="15" t="s">
        <v>11</v>
      </c>
      <c r="G430" s="15">
        <v>5</v>
      </c>
      <c r="H430" s="15">
        <v>3</v>
      </c>
      <c r="I430" s="15">
        <v>60</v>
      </c>
      <c r="J430" s="3">
        <v>2521.73</v>
      </c>
      <c r="K430" s="15">
        <v>87</v>
      </c>
      <c r="L430" s="3">
        <v>10558108</v>
      </c>
      <c r="M430" s="37">
        <v>46387</v>
      </c>
    </row>
    <row r="431" spans="1:13" x14ac:dyDescent="0.25">
      <c r="A431" s="15">
        <v>43</v>
      </c>
      <c r="B431" s="15">
        <v>9606034</v>
      </c>
      <c r="C431" s="24" t="s">
        <v>271</v>
      </c>
      <c r="D431" s="15">
        <v>1963</v>
      </c>
      <c r="E431" s="15"/>
      <c r="F431" s="15" t="s">
        <v>11</v>
      </c>
      <c r="G431" s="15">
        <v>5</v>
      </c>
      <c r="H431" s="15">
        <v>3</v>
      </c>
      <c r="I431" s="15">
        <v>56</v>
      </c>
      <c r="J431" s="3">
        <v>2518.58</v>
      </c>
      <c r="K431" s="15">
        <v>87</v>
      </c>
      <c r="L431" s="3">
        <v>10658108</v>
      </c>
      <c r="M431" s="37">
        <v>46387</v>
      </c>
    </row>
    <row r="432" spans="1:13" x14ac:dyDescent="0.25">
      <c r="A432" s="22" t="s">
        <v>58</v>
      </c>
      <c r="B432" s="19"/>
      <c r="C432" s="22"/>
      <c r="D432" s="19"/>
      <c r="E432" s="19"/>
      <c r="F432" s="19"/>
      <c r="G432" s="19"/>
      <c r="H432" s="19"/>
      <c r="I432" s="19"/>
      <c r="J432" s="21"/>
      <c r="K432" s="19"/>
      <c r="L432" s="21"/>
      <c r="M432" s="19"/>
    </row>
    <row r="433" spans="1:13" x14ac:dyDescent="0.25">
      <c r="A433" s="22" t="s">
        <v>68</v>
      </c>
      <c r="B433" s="19"/>
      <c r="C433" s="22"/>
      <c r="D433" s="19"/>
      <c r="E433" s="19"/>
      <c r="F433" s="19"/>
      <c r="G433" s="19"/>
      <c r="H433" s="19"/>
      <c r="I433" s="19"/>
      <c r="J433" s="21"/>
      <c r="K433" s="19"/>
      <c r="L433" s="21"/>
      <c r="M433" s="19"/>
    </row>
    <row r="434" spans="1:13" x14ac:dyDescent="0.25">
      <c r="A434" s="15">
        <v>44</v>
      </c>
      <c r="B434" s="15">
        <v>9608828</v>
      </c>
      <c r="C434" s="24" t="s">
        <v>272</v>
      </c>
      <c r="D434" s="15">
        <v>1971</v>
      </c>
      <c r="E434" s="15"/>
      <c r="F434" s="15" t="s">
        <v>206</v>
      </c>
      <c r="G434" s="15">
        <v>2</v>
      </c>
      <c r="H434" s="15">
        <v>2</v>
      </c>
      <c r="I434" s="15">
        <v>16</v>
      </c>
      <c r="J434" s="25">
        <v>764.1</v>
      </c>
      <c r="K434" s="15">
        <v>28</v>
      </c>
      <c r="L434" s="25">
        <v>13191000</v>
      </c>
      <c r="M434" s="27">
        <v>46387</v>
      </c>
    </row>
    <row r="435" spans="1:13" x14ac:dyDescent="0.25">
      <c r="A435" s="22" t="s">
        <v>67</v>
      </c>
      <c r="B435" s="19"/>
      <c r="C435" s="22"/>
      <c r="D435" s="19"/>
      <c r="E435" s="19"/>
      <c r="F435" s="19"/>
      <c r="G435" s="19"/>
      <c r="H435" s="19"/>
      <c r="I435" s="19"/>
      <c r="J435" s="21"/>
      <c r="K435" s="19"/>
      <c r="L435" s="21"/>
      <c r="M435" s="19"/>
    </row>
    <row r="436" spans="1:13" x14ac:dyDescent="0.25">
      <c r="A436" s="22" t="s">
        <v>84</v>
      </c>
      <c r="B436" s="19"/>
      <c r="C436" s="22"/>
      <c r="D436" s="19"/>
      <c r="E436" s="19"/>
      <c r="F436" s="19"/>
      <c r="G436" s="19"/>
      <c r="H436" s="19"/>
      <c r="I436" s="19"/>
      <c r="J436" s="21"/>
      <c r="K436" s="19"/>
      <c r="L436" s="21"/>
      <c r="M436" s="19"/>
    </row>
    <row r="437" spans="1:13" x14ac:dyDescent="0.25">
      <c r="A437" s="15">
        <v>45</v>
      </c>
      <c r="B437" s="12">
        <v>9606313</v>
      </c>
      <c r="C437" s="24" t="s">
        <v>273</v>
      </c>
      <c r="D437" s="15">
        <v>1993</v>
      </c>
      <c r="E437" s="15"/>
      <c r="F437" s="15" t="s">
        <v>206</v>
      </c>
      <c r="G437" s="15">
        <v>5</v>
      </c>
      <c r="H437" s="15">
        <v>2</v>
      </c>
      <c r="I437" s="15">
        <v>40</v>
      </c>
      <c r="J437" s="25">
        <v>2834</v>
      </c>
      <c r="K437" s="15">
        <v>64</v>
      </c>
      <c r="L437" s="25">
        <v>15000000</v>
      </c>
      <c r="M437" s="27">
        <v>46387</v>
      </c>
    </row>
    <row r="438" spans="1:13" x14ac:dyDescent="0.25">
      <c r="A438" s="22" t="s">
        <v>60</v>
      </c>
      <c r="B438" s="19"/>
      <c r="C438" s="22"/>
      <c r="D438" s="19"/>
      <c r="E438" s="19"/>
      <c r="F438" s="19"/>
      <c r="G438" s="19"/>
      <c r="H438" s="19"/>
      <c r="I438" s="19"/>
      <c r="J438" s="21"/>
      <c r="K438" s="19"/>
      <c r="L438" s="21"/>
      <c r="M438" s="19"/>
    </row>
    <row r="439" spans="1:13" x14ac:dyDescent="0.25">
      <c r="A439" s="22" t="s">
        <v>61</v>
      </c>
      <c r="B439" s="19"/>
      <c r="C439" s="22"/>
      <c r="D439" s="19"/>
      <c r="E439" s="19"/>
      <c r="F439" s="19"/>
      <c r="G439" s="19"/>
      <c r="H439" s="19"/>
      <c r="I439" s="19"/>
      <c r="J439" s="21"/>
      <c r="K439" s="19"/>
      <c r="L439" s="21"/>
      <c r="M439" s="19"/>
    </row>
    <row r="440" spans="1:13" x14ac:dyDescent="0.25">
      <c r="A440" s="15">
        <v>46</v>
      </c>
      <c r="B440" s="15">
        <v>9599021</v>
      </c>
      <c r="C440" s="24" t="s">
        <v>274</v>
      </c>
      <c r="D440" s="17">
        <v>1970</v>
      </c>
      <c r="E440" s="17"/>
      <c r="F440" s="17" t="s">
        <v>11</v>
      </c>
      <c r="G440" s="17">
        <v>2</v>
      </c>
      <c r="H440" s="17">
        <v>2</v>
      </c>
      <c r="I440" s="17">
        <v>16</v>
      </c>
      <c r="J440" s="26">
        <v>2478.4499999999998</v>
      </c>
      <c r="K440" s="17">
        <v>17</v>
      </c>
      <c r="L440" s="26">
        <v>9920231</v>
      </c>
      <c r="M440" s="27">
        <v>46387</v>
      </c>
    </row>
    <row r="441" spans="1:13" x14ac:dyDescent="0.25">
      <c r="A441" s="22" t="s">
        <v>64</v>
      </c>
      <c r="B441" s="19"/>
      <c r="C441" s="22"/>
      <c r="D441" s="19"/>
      <c r="E441" s="19"/>
      <c r="F441" s="19"/>
      <c r="G441" s="19"/>
      <c r="H441" s="19"/>
      <c r="I441" s="19"/>
      <c r="J441" s="21"/>
      <c r="K441" s="19"/>
      <c r="L441" s="21"/>
      <c r="M441" s="19"/>
    </row>
    <row r="442" spans="1:13" x14ac:dyDescent="0.25">
      <c r="A442" s="22" t="s">
        <v>71</v>
      </c>
      <c r="B442" s="19"/>
      <c r="C442" s="22"/>
      <c r="D442" s="19"/>
      <c r="E442" s="19"/>
      <c r="F442" s="19"/>
      <c r="G442" s="19"/>
      <c r="H442" s="19"/>
      <c r="I442" s="19"/>
      <c r="J442" s="21"/>
      <c r="K442" s="19"/>
      <c r="L442" s="21"/>
      <c r="M442" s="19"/>
    </row>
    <row r="443" spans="1:13" x14ac:dyDescent="0.25">
      <c r="A443" s="15">
        <v>47</v>
      </c>
      <c r="B443" s="15">
        <v>9591310</v>
      </c>
      <c r="C443" s="24" t="s">
        <v>275</v>
      </c>
      <c r="D443" s="15">
        <v>1987</v>
      </c>
      <c r="E443" s="17"/>
      <c r="F443" s="17" t="s">
        <v>11</v>
      </c>
      <c r="G443" s="17">
        <v>5</v>
      </c>
      <c r="H443" s="17">
        <v>4</v>
      </c>
      <c r="I443" s="17">
        <v>48</v>
      </c>
      <c r="J443" s="26">
        <v>2270</v>
      </c>
      <c r="K443" s="15">
        <v>52</v>
      </c>
      <c r="L443" s="3">
        <v>28280000</v>
      </c>
      <c r="M443" s="27">
        <v>46357</v>
      </c>
    </row>
    <row r="444" spans="1:13" x14ac:dyDescent="0.25">
      <c r="A444" s="22" t="s">
        <v>65</v>
      </c>
      <c r="B444" s="19"/>
      <c r="C444" s="39"/>
      <c r="D444" s="40"/>
      <c r="E444" s="15"/>
      <c r="F444" s="15"/>
      <c r="G444" s="15"/>
      <c r="H444" s="15"/>
      <c r="I444" s="15"/>
      <c r="J444" s="25"/>
      <c r="K444" s="15"/>
      <c r="L444" s="25"/>
      <c r="M444" s="27"/>
    </row>
    <row r="445" spans="1:13" x14ac:dyDescent="0.25">
      <c r="A445" s="22" t="s">
        <v>76</v>
      </c>
      <c r="B445" s="19"/>
      <c r="C445" s="22"/>
      <c r="D445" s="19"/>
      <c r="E445" s="15"/>
      <c r="F445" s="15"/>
      <c r="G445" s="15"/>
      <c r="H445" s="15"/>
      <c r="I445" s="15"/>
      <c r="J445" s="25"/>
      <c r="K445" s="15"/>
      <c r="L445" s="25"/>
      <c r="M445" s="27"/>
    </row>
    <row r="446" spans="1:13" x14ac:dyDescent="0.25">
      <c r="A446" s="15">
        <v>48</v>
      </c>
      <c r="B446" s="17">
        <v>9591270</v>
      </c>
      <c r="C446" s="41" t="s">
        <v>412</v>
      </c>
      <c r="D446" s="15">
        <v>1982</v>
      </c>
      <c r="E446" s="17"/>
      <c r="F446" s="17" t="s">
        <v>13</v>
      </c>
      <c r="G446" s="17">
        <v>5</v>
      </c>
      <c r="H446" s="17">
        <v>6</v>
      </c>
      <c r="I446" s="17">
        <v>90</v>
      </c>
      <c r="J446" s="26">
        <v>4517.4799999999996</v>
      </c>
      <c r="K446" s="15">
        <v>225</v>
      </c>
      <c r="L446" s="3">
        <v>6900600</v>
      </c>
      <c r="M446" s="27">
        <v>46387</v>
      </c>
    </row>
    <row r="447" spans="1:13" x14ac:dyDescent="0.25">
      <c r="A447" s="15">
        <v>49</v>
      </c>
      <c r="B447" s="17">
        <v>9596877</v>
      </c>
      <c r="C447" s="41" t="s">
        <v>413</v>
      </c>
      <c r="D447" s="15">
        <v>1959</v>
      </c>
      <c r="E447" s="17"/>
      <c r="F447" s="17" t="s">
        <v>90</v>
      </c>
      <c r="G447" s="17">
        <v>3</v>
      </c>
      <c r="H447" s="17">
        <v>3</v>
      </c>
      <c r="I447" s="17">
        <v>27</v>
      </c>
      <c r="J447" s="36">
        <v>1705.46</v>
      </c>
      <c r="K447" s="15">
        <v>47</v>
      </c>
      <c r="L447" s="3">
        <v>6800300</v>
      </c>
      <c r="M447" s="27">
        <v>46387</v>
      </c>
    </row>
    <row r="448" spans="1:13" x14ac:dyDescent="0.25">
      <c r="A448" s="15">
        <v>50</v>
      </c>
      <c r="B448" s="17">
        <v>9596918</v>
      </c>
      <c r="C448" s="41" t="s">
        <v>414</v>
      </c>
      <c r="D448" s="15">
        <v>1959</v>
      </c>
      <c r="E448" s="17"/>
      <c r="F448" s="17" t="s">
        <v>90</v>
      </c>
      <c r="G448" s="17">
        <v>3</v>
      </c>
      <c r="H448" s="17">
        <v>3</v>
      </c>
      <c r="I448" s="17">
        <v>27</v>
      </c>
      <c r="J448" s="36">
        <v>1711.46</v>
      </c>
      <c r="K448" s="15">
        <v>52</v>
      </c>
      <c r="L448" s="3">
        <v>8300300</v>
      </c>
      <c r="M448" s="27">
        <v>46387</v>
      </c>
    </row>
    <row r="449" spans="1:13" x14ac:dyDescent="0.25">
      <c r="A449" s="15">
        <v>51</v>
      </c>
      <c r="B449" s="17">
        <v>9596825</v>
      </c>
      <c r="C449" s="41" t="s">
        <v>415</v>
      </c>
      <c r="D449" s="15">
        <v>1959</v>
      </c>
      <c r="E449" s="17"/>
      <c r="F449" s="17" t="s">
        <v>90</v>
      </c>
      <c r="G449" s="17">
        <v>3</v>
      </c>
      <c r="H449" s="17">
        <v>3</v>
      </c>
      <c r="I449" s="17">
        <v>27</v>
      </c>
      <c r="J449" s="36">
        <v>1652.77</v>
      </c>
      <c r="K449" s="15">
        <v>51</v>
      </c>
      <c r="L449" s="3">
        <v>8179343.8700000001</v>
      </c>
      <c r="M449" s="27">
        <v>46387</v>
      </c>
    </row>
    <row r="450" spans="1:13" x14ac:dyDescent="0.25">
      <c r="A450" s="15">
        <v>52</v>
      </c>
      <c r="B450" s="17">
        <v>9604515</v>
      </c>
      <c r="C450" s="41" t="s">
        <v>416</v>
      </c>
      <c r="D450" s="15">
        <v>1974</v>
      </c>
      <c r="E450" s="17"/>
      <c r="F450" s="17" t="s">
        <v>13</v>
      </c>
      <c r="G450" s="17">
        <v>5</v>
      </c>
      <c r="H450" s="17">
        <v>6</v>
      </c>
      <c r="I450" s="17">
        <v>99</v>
      </c>
      <c r="J450" s="26">
        <v>4903.6000000000004</v>
      </c>
      <c r="K450" s="15">
        <v>247</v>
      </c>
      <c r="L450" s="3">
        <v>7920956.1299999999</v>
      </c>
      <c r="M450" s="27">
        <v>46387</v>
      </c>
    </row>
    <row r="451" spans="1:13" x14ac:dyDescent="0.25">
      <c r="A451" s="15">
        <v>53</v>
      </c>
      <c r="B451" s="17">
        <v>9602922</v>
      </c>
      <c r="C451" s="41" t="s">
        <v>417</v>
      </c>
      <c r="D451" s="31">
        <v>1966</v>
      </c>
      <c r="E451" s="17"/>
      <c r="F451" s="17" t="s">
        <v>90</v>
      </c>
      <c r="G451" s="17">
        <v>4</v>
      </c>
      <c r="H451" s="17">
        <v>4</v>
      </c>
      <c r="I451" s="17">
        <v>62</v>
      </c>
      <c r="J451" s="36">
        <v>2713.5</v>
      </c>
      <c r="K451" s="15">
        <v>115</v>
      </c>
      <c r="L451" s="3">
        <v>6925300</v>
      </c>
      <c r="M451" s="27">
        <v>46387</v>
      </c>
    </row>
    <row r="452" spans="1:13" x14ac:dyDescent="0.25">
      <c r="A452" s="15">
        <v>54</v>
      </c>
      <c r="B452" s="17">
        <v>9604509</v>
      </c>
      <c r="C452" s="41" t="s">
        <v>418</v>
      </c>
      <c r="D452" s="15">
        <v>1981</v>
      </c>
      <c r="E452" s="17"/>
      <c r="F452" s="17" t="s">
        <v>13</v>
      </c>
      <c r="G452" s="17">
        <v>5</v>
      </c>
      <c r="H452" s="17">
        <v>4</v>
      </c>
      <c r="I452" s="17">
        <v>70</v>
      </c>
      <c r="J452" s="26">
        <v>3446.2</v>
      </c>
      <c r="K452" s="15">
        <v>175</v>
      </c>
      <c r="L452" s="3">
        <v>7418600</v>
      </c>
      <c r="M452" s="27">
        <v>46387</v>
      </c>
    </row>
    <row r="453" spans="1:13" x14ac:dyDescent="0.25">
      <c r="A453" s="15">
        <v>55</v>
      </c>
      <c r="B453" s="17">
        <v>9604493</v>
      </c>
      <c r="C453" s="41" t="s">
        <v>419</v>
      </c>
      <c r="D453" s="31">
        <v>1970</v>
      </c>
      <c r="E453" s="17"/>
      <c r="F453" s="17" t="s">
        <v>90</v>
      </c>
      <c r="G453" s="17">
        <v>5</v>
      </c>
      <c r="H453" s="17">
        <v>4</v>
      </c>
      <c r="I453" s="17">
        <v>70</v>
      </c>
      <c r="J453" s="36">
        <v>3408.64</v>
      </c>
      <c r="K453" s="15">
        <v>115</v>
      </c>
      <c r="L453" s="3">
        <v>8918180</v>
      </c>
      <c r="M453" s="27">
        <v>46387</v>
      </c>
    </row>
    <row r="454" spans="1:13" x14ac:dyDescent="0.25">
      <c r="A454" s="15">
        <v>56</v>
      </c>
      <c r="B454" s="17">
        <v>9609572</v>
      </c>
      <c r="C454" s="41" t="s">
        <v>420</v>
      </c>
      <c r="D454" s="31">
        <v>1969</v>
      </c>
      <c r="E454" s="17"/>
      <c r="F454" s="17" t="s">
        <v>90</v>
      </c>
      <c r="G454" s="17">
        <v>4</v>
      </c>
      <c r="H454" s="17">
        <v>4</v>
      </c>
      <c r="I454" s="17">
        <v>64</v>
      </c>
      <c r="J454" s="36">
        <v>2774.73</v>
      </c>
      <c r="K454" s="15">
        <v>110</v>
      </c>
      <c r="L454" s="3">
        <v>7800600</v>
      </c>
      <c r="M454" s="27">
        <v>46387</v>
      </c>
    </row>
    <row r="455" spans="1:13" x14ac:dyDescent="0.25">
      <c r="A455" s="15">
        <v>57</v>
      </c>
      <c r="B455" s="17">
        <v>9615457</v>
      </c>
      <c r="C455" s="41" t="s">
        <v>462</v>
      </c>
      <c r="D455" s="31">
        <v>1987</v>
      </c>
      <c r="E455" s="17"/>
      <c r="F455" s="17" t="s">
        <v>90</v>
      </c>
      <c r="G455" s="17">
        <v>5</v>
      </c>
      <c r="H455" s="17">
        <v>4</v>
      </c>
      <c r="I455" s="17">
        <v>60</v>
      </c>
      <c r="J455" s="36">
        <v>3005</v>
      </c>
      <c r="K455" s="15">
        <v>110</v>
      </c>
      <c r="L455" s="3">
        <v>7010440</v>
      </c>
      <c r="M455" s="27">
        <v>46387</v>
      </c>
    </row>
    <row r="456" spans="1:13" x14ac:dyDescent="0.25">
      <c r="A456" s="15">
        <v>58</v>
      </c>
      <c r="B456" s="17">
        <v>9607525</v>
      </c>
      <c r="C456" s="41" t="s">
        <v>276</v>
      </c>
      <c r="D456" s="15">
        <v>1958</v>
      </c>
      <c r="E456" s="17"/>
      <c r="F456" s="17" t="s">
        <v>13</v>
      </c>
      <c r="G456" s="17">
        <v>3</v>
      </c>
      <c r="H456" s="17">
        <v>3</v>
      </c>
      <c r="I456" s="17">
        <v>27</v>
      </c>
      <c r="J456" s="26">
        <v>1611.2</v>
      </c>
      <c r="K456" s="15">
        <v>68</v>
      </c>
      <c r="L456" s="3">
        <v>6925300</v>
      </c>
      <c r="M456" s="27">
        <v>46387</v>
      </c>
    </row>
    <row r="457" spans="1:13" x14ac:dyDescent="0.25">
      <c r="A457" s="15">
        <v>59</v>
      </c>
      <c r="B457" s="17">
        <v>9607729</v>
      </c>
      <c r="C457" s="41" t="s">
        <v>325</v>
      </c>
      <c r="D457" s="15">
        <v>1959</v>
      </c>
      <c r="E457" s="17"/>
      <c r="F457" s="17" t="s">
        <v>90</v>
      </c>
      <c r="G457" s="17">
        <v>3</v>
      </c>
      <c r="H457" s="17">
        <v>3</v>
      </c>
      <c r="I457" s="17">
        <v>26</v>
      </c>
      <c r="J457" s="36">
        <v>1635.5</v>
      </c>
      <c r="K457" s="15">
        <v>47</v>
      </c>
      <c r="L457" s="3">
        <v>7010440</v>
      </c>
      <c r="M457" s="27">
        <v>46387</v>
      </c>
    </row>
    <row r="458" spans="1:13" x14ac:dyDescent="0.25">
      <c r="A458" s="15">
        <v>60</v>
      </c>
      <c r="B458" s="17">
        <v>9607981</v>
      </c>
      <c r="C458" s="41" t="s">
        <v>421</v>
      </c>
      <c r="D458" s="15">
        <v>1958</v>
      </c>
      <c r="E458" s="17"/>
      <c r="F458" s="17" t="s">
        <v>90</v>
      </c>
      <c r="G458" s="17">
        <v>3</v>
      </c>
      <c r="H458" s="17">
        <v>4</v>
      </c>
      <c r="I458" s="17">
        <v>55</v>
      </c>
      <c r="J458" s="36">
        <v>3922.18</v>
      </c>
      <c r="K458" s="15">
        <v>92</v>
      </c>
      <c r="L458" s="3">
        <v>9889640</v>
      </c>
      <c r="M458" s="27">
        <v>46387</v>
      </c>
    </row>
    <row r="459" spans="1:13" x14ac:dyDescent="0.25">
      <c r="A459" s="22" t="s">
        <v>77</v>
      </c>
      <c r="B459" s="19"/>
      <c r="C459" s="22"/>
      <c r="D459" s="19"/>
      <c r="E459" s="19"/>
      <c r="F459" s="19"/>
      <c r="G459" s="19"/>
      <c r="H459" s="19"/>
      <c r="I459" s="19"/>
      <c r="J459" s="21"/>
      <c r="K459" s="42"/>
      <c r="L459" s="21"/>
      <c r="M459" s="43"/>
    </row>
    <row r="460" spans="1:13" x14ac:dyDescent="0.25">
      <c r="A460" s="17">
        <v>61</v>
      </c>
      <c r="B460" s="15">
        <v>9591163</v>
      </c>
      <c r="C460" s="24" t="s">
        <v>475</v>
      </c>
      <c r="D460" s="31">
        <v>1988</v>
      </c>
      <c r="E460" s="17"/>
      <c r="F460" s="17" t="s">
        <v>206</v>
      </c>
      <c r="G460" s="17">
        <v>9</v>
      </c>
      <c r="H460" s="17">
        <v>3</v>
      </c>
      <c r="I460" s="17">
        <v>107</v>
      </c>
      <c r="J460" s="36">
        <v>5375.1</v>
      </c>
      <c r="K460" s="15">
        <v>235</v>
      </c>
      <c r="L460" s="3">
        <v>14455020</v>
      </c>
      <c r="M460" s="27">
        <v>46387</v>
      </c>
    </row>
    <row r="461" spans="1:13" x14ac:dyDescent="0.25">
      <c r="A461" s="17">
        <v>62</v>
      </c>
      <c r="B461" s="15">
        <v>9591147</v>
      </c>
      <c r="C461" s="24" t="s">
        <v>326</v>
      </c>
      <c r="D461" s="15">
        <v>1993</v>
      </c>
      <c r="E461" s="17"/>
      <c r="F461" s="17" t="s">
        <v>206</v>
      </c>
      <c r="G461" s="17">
        <v>9</v>
      </c>
      <c r="H461" s="17">
        <v>2</v>
      </c>
      <c r="I461" s="17">
        <v>68</v>
      </c>
      <c r="J461" s="36">
        <v>5994.7</v>
      </c>
      <c r="K461" s="15">
        <v>68</v>
      </c>
      <c r="L461" s="3">
        <v>18799760</v>
      </c>
      <c r="M461" s="27">
        <v>46387</v>
      </c>
    </row>
    <row r="462" spans="1:13" x14ac:dyDescent="0.25">
      <c r="A462" s="17">
        <v>63</v>
      </c>
      <c r="B462" s="15">
        <v>9591152</v>
      </c>
      <c r="C462" s="24" t="s">
        <v>277</v>
      </c>
      <c r="D462" s="31">
        <v>1988</v>
      </c>
      <c r="E462" s="17"/>
      <c r="F462" s="17" t="s">
        <v>206</v>
      </c>
      <c r="G462" s="17">
        <v>9</v>
      </c>
      <c r="H462" s="17">
        <v>6</v>
      </c>
      <c r="I462" s="17">
        <v>213</v>
      </c>
      <c r="J462" s="36">
        <v>13094</v>
      </c>
      <c r="K462" s="15">
        <v>697</v>
      </c>
      <c r="L462" s="3">
        <v>16704780</v>
      </c>
      <c r="M462" s="27">
        <v>46387</v>
      </c>
    </row>
    <row r="463" spans="1:13" x14ac:dyDescent="0.25">
      <c r="A463" s="17">
        <v>64</v>
      </c>
      <c r="B463" s="15">
        <v>9591191</v>
      </c>
      <c r="C463" s="24" t="s">
        <v>327</v>
      </c>
      <c r="D463" s="31">
        <v>1983</v>
      </c>
      <c r="E463" s="17"/>
      <c r="F463" s="17" t="s">
        <v>206</v>
      </c>
      <c r="G463" s="17">
        <v>9</v>
      </c>
      <c r="H463" s="17">
        <v>4</v>
      </c>
      <c r="I463" s="17">
        <v>140</v>
      </c>
      <c r="J463" s="36">
        <v>7815</v>
      </c>
      <c r="K463" s="15">
        <v>305</v>
      </c>
      <c r="L463" s="3">
        <v>14448480</v>
      </c>
      <c r="M463" s="27">
        <v>46387</v>
      </c>
    </row>
    <row r="464" spans="1:13" x14ac:dyDescent="0.25">
      <c r="A464" s="17">
        <v>65</v>
      </c>
      <c r="B464" s="15">
        <v>9591204</v>
      </c>
      <c r="C464" s="24" t="s">
        <v>278</v>
      </c>
      <c r="D464" s="15">
        <v>1985</v>
      </c>
      <c r="E464" s="17"/>
      <c r="F464" s="17" t="s">
        <v>13</v>
      </c>
      <c r="G464" s="17">
        <v>9</v>
      </c>
      <c r="H464" s="17">
        <v>5</v>
      </c>
      <c r="I464" s="17">
        <v>177</v>
      </c>
      <c r="J464" s="26">
        <v>12526</v>
      </c>
      <c r="K464" s="15">
        <v>347</v>
      </c>
      <c r="L464" s="3">
        <v>11130520</v>
      </c>
      <c r="M464" s="27">
        <v>46387</v>
      </c>
    </row>
    <row r="465" spans="1:13" x14ac:dyDescent="0.25">
      <c r="A465" s="17">
        <v>66</v>
      </c>
      <c r="B465" s="15">
        <v>9591186</v>
      </c>
      <c r="C465" s="24" t="s">
        <v>279</v>
      </c>
      <c r="D465" s="15">
        <v>1984</v>
      </c>
      <c r="E465" s="17"/>
      <c r="F465" s="17" t="s">
        <v>13</v>
      </c>
      <c r="G465" s="17">
        <v>9</v>
      </c>
      <c r="H465" s="17">
        <v>5</v>
      </c>
      <c r="I465" s="17">
        <v>379</v>
      </c>
      <c r="J465" s="26">
        <v>10604.6</v>
      </c>
      <c r="K465" s="15">
        <v>301</v>
      </c>
      <c r="L465" s="3">
        <v>13322728</v>
      </c>
      <c r="M465" s="27">
        <v>46387</v>
      </c>
    </row>
    <row r="466" spans="1:13" x14ac:dyDescent="0.25">
      <c r="A466" s="17">
        <v>67</v>
      </c>
      <c r="B466" s="15">
        <v>9591188</v>
      </c>
      <c r="C466" s="24" t="s">
        <v>422</v>
      </c>
      <c r="D466" s="15">
        <v>1983</v>
      </c>
      <c r="E466" s="17"/>
      <c r="F466" s="17" t="s">
        <v>13</v>
      </c>
      <c r="G466" s="17">
        <v>9</v>
      </c>
      <c r="H466" s="17">
        <v>4</v>
      </c>
      <c r="I466" s="17">
        <v>140</v>
      </c>
      <c r="J466" s="26">
        <v>7997.05</v>
      </c>
      <c r="K466" s="15">
        <v>323</v>
      </c>
      <c r="L466" s="3">
        <v>11130520</v>
      </c>
      <c r="M466" s="27">
        <v>46387</v>
      </c>
    </row>
    <row r="467" spans="1:13" x14ac:dyDescent="0.25">
      <c r="A467" s="22" t="s">
        <v>78</v>
      </c>
      <c r="B467" s="44"/>
      <c r="C467" s="22"/>
      <c r="D467" s="19"/>
      <c r="E467" s="15"/>
      <c r="F467" s="15"/>
      <c r="G467" s="15"/>
      <c r="H467" s="15"/>
      <c r="I467" s="15"/>
      <c r="J467" s="25"/>
      <c r="K467" s="15"/>
      <c r="L467" s="25"/>
      <c r="M467" s="27"/>
    </row>
    <row r="468" spans="1:13" x14ac:dyDescent="0.25">
      <c r="A468" s="15">
        <v>68</v>
      </c>
      <c r="B468" s="17">
        <v>9591455</v>
      </c>
      <c r="C468" s="28" t="s">
        <v>331</v>
      </c>
      <c r="D468" s="31">
        <v>1970</v>
      </c>
      <c r="E468" s="15"/>
      <c r="F468" s="15" t="s">
        <v>90</v>
      </c>
      <c r="G468" s="15">
        <v>5</v>
      </c>
      <c r="H468" s="15">
        <v>6</v>
      </c>
      <c r="I468" s="15">
        <v>90</v>
      </c>
      <c r="J468" s="36">
        <v>4099.8999999999996</v>
      </c>
      <c r="K468" s="15">
        <v>159</v>
      </c>
      <c r="L468" s="25">
        <v>8360000</v>
      </c>
      <c r="M468" s="27">
        <v>46387</v>
      </c>
    </row>
    <row r="469" spans="1:13" x14ac:dyDescent="0.25">
      <c r="A469" s="15">
        <v>69</v>
      </c>
      <c r="B469" s="17">
        <v>9591418</v>
      </c>
      <c r="C469" s="24" t="s">
        <v>280</v>
      </c>
      <c r="D469" s="15">
        <v>1970</v>
      </c>
      <c r="E469" s="17"/>
      <c r="F469" s="17" t="s">
        <v>13</v>
      </c>
      <c r="G469" s="17">
        <v>5</v>
      </c>
      <c r="H469" s="17">
        <v>8</v>
      </c>
      <c r="I469" s="17">
        <v>129</v>
      </c>
      <c r="J469" s="26">
        <v>7182</v>
      </c>
      <c r="K469" s="15">
        <v>195</v>
      </c>
      <c r="L469" s="3">
        <v>2180000</v>
      </c>
      <c r="M469" s="27">
        <v>46387</v>
      </c>
    </row>
    <row r="470" spans="1:13" x14ac:dyDescent="0.25">
      <c r="A470" s="15">
        <v>70</v>
      </c>
      <c r="B470" s="17">
        <v>9591046</v>
      </c>
      <c r="C470" s="24" t="s">
        <v>281</v>
      </c>
      <c r="D470" s="15">
        <v>1971</v>
      </c>
      <c r="E470" s="17"/>
      <c r="F470" s="17" t="s">
        <v>13</v>
      </c>
      <c r="G470" s="17">
        <v>5</v>
      </c>
      <c r="H470" s="17">
        <v>8</v>
      </c>
      <c r="I470" s="17">
        <v>120</v>
      </c>
      <c r="J470" s="26">
        <v>5958</v>
      </c>
      <c r="K470" s="15">
        <v>164</v>
      </c>
      <c r="L470" s="3">
        <v>4360000</v>
      </c>
      <c r="M470" s="27">
        <v>46387</v>
      </c>
    </row>
    <row r="471" spans="1:13" x14ac:dyDescent="0.25">
      <c r="A471" s="15">
        <v>71</v>
      </c>
      <c r="B471" s="17">
        <v>9591466</v>
      </c>
      <c r="C471" s="24" t="s">
        <v>282</v>
      </c>
      <c r="D471" s="15">
        <v>1971</v>
      </c>
      <c r="E471" s="17"/>
      <c r="F471" s="17" t="s">
        <v>90</v>
      </c>
      <c r="G471" s="17">
        <v>5</v>
      </c>
      <c r="H471" s="17">
        <v>8</v>
      </c>
      <c r="I471" s="17">
        <v>120</v>
      </c>
      <c r="J471" s="26">
        <v>5980</v>
      </c>
      <c r="K471" s="15">
        <v>196</v>
      </c>
      <c r="L471" s="3">
        <v>4360000</v>
      </c>
      <c r="M471" s="27">
        <v>46387</v>
      </c>
    </row>
    <row r="472" spans="1:13" x14ac:dyDescent="0.25">
      <c r="A472" s="15">
        <v>72</v>
      </c>
      <c r="B472" s="17">
        <v>9591470</v>
      </c>
      <c r="C472" s="24" t="s">
        <v>283</v>
      </c>
      <c r="D472" s="15">
        <v>1971</v>
      </c>
      <c r="E472" s="17"/>
      <c r="F472" s="17" t="s">
        <v>13</v>
      </c>
      <c r="G472" s="17">
        <v>5</v>
      </c>
      <c r="H472" s="17">
        <v>6</v>
      </c>
      <c r="I472" s="17">
        <v>100</v>
      </c>
      <c r="J472" s="26">
        <v>5090</v>
      </c>
      <c r="K472" s="15">
        <v>154</v>
      </c>
      <c r="L472" s="3">
        <v>2180000</v>
      </c>
      <c r="M472" s="27">
        <v>46387</v>
      </c>
    </row>
    <row r="473" spans="1:13" x14ac:dyDescent="0.25">
      <c r="A473" s="15">
        <v>73</v>
      </c>
      <c r="B473" s="17">
        <v>9591473</v>
      </c>
      <c r="C473" s="24" t="s">
        <v>284</v>
      </c>
      <c r="D473" s="15">
        <v>1973</v>
      </c>
      <c r="E473" s="17"/>
      <c r="F473" s="17" t="s">
        <v>13</v>
      </c>
      <c r="G473" s="17">
        <v>5</v>
      </c>
      <c r="H473" s="17">
        <v>8</v>
      </c>
      <c r="I473" s="17">
        <v>120</v>
      </c>
      <c r="J473" s="26">
        <v>5994</v>
      </c>
      <c r="K473" s="15">
        <v>189</v>
      </c>
      <c r="L473" s="3">
        <v>4360000</v>
      </c>
      <c r="M473" s="27">
        <v>46387</v>
      </c>
    </row>
    <row r="474" spans="1:13" x14ac:dyDescent="0.25">
      <c r="A474" s="15">
        <v>74</v>
      </c>
      <c r="B474" s="17">
        <v>9591487</v>
      </c>
      <c r="C474" s="24" t="s">
        <v>285</v>
      </c>
      <c r="D474" s="15">
        <v>1973</v>
      </c>
      <c r="E474" s="17"/>
      <c r="F474" s="17" t="s">
        <v>90</v>
      </c>
      <c r="G474" s="17">
        <v>5</v>
      </c>
      <c r="H474" s="17">
        <v>4</v>
      </c>
      <c r="I474" s="17">
        <v>60</v>
      </c>
      <c r="J474" s="26">
        <v>3039.99</v>
      </c>
      <c r="K474" s="15">
        <v>104</v>
      </c>
      <c r="L474" s="3">
        <v>2180000</v>
      </c>
      <c r="M474" s="27">
        <v>46387</v>
      </c>
    </row>
    <row r="475" spans="1:13" x14ac:dyDescent="0.25">
      <c r="A475" s="15">
        <v>75</v>
      </c>
      <c r="B475" s="17">
        <v>9615921</v>
      </c>
      <c r="C475" s="24" t="s">
        <v>286</v>
      </c>
      <c r="D475" s="15">
        <v>1973</v>
      </c>
      <c r="E475" s="17"/>
      <c r="F475" s="17" t="s">
        <v>90</v>
      </c>
      <c r="G475" s="17">
        <v>5</v>
      </c>
      <c r="H475" s="17">
        <v>4</v>
      </c>
      <c r="I475" s="17">
        <v>60</v>
      </c>
      <c r="J475" s="26">
        <v>3019.04</v>
      </c>
      <c r="K475" s="15">
        <v>104</v>
      </c>
      <c r="L475" s="3">
        <v>2180000</v>
      </c>
      <c r="M475" s="27">
        <v>46387</v>
      </c>
    </row>
    <row r="476" spans="1:13" x14ac:dyDescent="0.25">
      <c r="A476" s="15">
        <v>76</v>
      </c>
      <c r="B476" s="17">
        <v>9615635</v>
      </c>
      <c r="C476" s="24" t="s">
        <v>287</v>
      </c>
      <c r="D476" s="15">
        <v>1973</v>
      </c>
      <c r="E476" s="17"/>
      <c r="F476" s="17" t="s">
        <v>90</v>
      </c>
      <c r="G476" s="17">
        <v>5</v>
      </c>
      <c r="H476" s="17">
        <v>5</v>
      </c>
      <c r="I476" s="17">
        <v>60</v>
      </c>
      <c r="J476" s="26">
        <v>3000.32</v>
      </c>
      <c r="K476" s="15">
        <v>119</v>
      </c>
      <c r="L476" s="3">
        <v>2180000</v>
      </c>
      <c r="M476" s="27">
        <v>46387</v>
      </c>
    </row>
    <row r="477" spans="1:13" x14ac:dyDescent="0.25">
      <c r="A477" s="15">
        <v>77</v>
      </c>
      <c r="B477" s="17">
        <v>9591883</v>
      </c>
      <c r="C477" s="24" t="s">
        <v>288</v>
      </c>
      <c r="D477" s="15">
        <v>1977</v>
      </c>
      <c r="E477" s="17"/>
      <c r="F477" s="17" t="s">
        <v>90</v>
      </c>
      <c r="G477" s="17">
        <v>5</v>
      </c>
      <c r="H477" s="17">
        <v>4</v>
      </c>
      <c r="I477" s="17">
        <v>60</v>
      </c>
      <c r="J477" s="26">
        <v>2965</v>
      </c>
      <c r="K477" s="15">
        <v>97</v>
      </c>
      <c r="L477" s="3">
        <v>2180000</v>
      </c>
      <c r="M477" s="27">
        <v>46387</v>
      </c>
    </row>
    <row r="478" spans="1:13" x14ac:dyDescent="0.25">
      <c r="A478" s="15">
        <v>78</v>
      </c>
      <c r="B478" s="17">
        <v>9615845</v>
      </c>
      <c r="C478" s="24" t="s">
        <v>289</v>
      </c>
      <c r="D478" s="15">
        <v>1977</v>
      </c>
      <c r="E478" s="17"/>
      <c r="F478" s="17" t="s">
        <v>90</v>
      </c>
      <c r="G478" s="17">
        <v>5</v>
      </c>
      <c r="H478" s="17">
        <v>4</v>
      </c>
      <c r="I478" s="17">
        <v>60</v>
      </c>
      <c r="J478" s="26">
        <v>3022.98</v>
      </c>
      <c r="K478" s="15">
        <v>112</v>
      </c>
      <c r="L478" s="3">
        <v>2140000</v>
      </c>
      <c r="M478" s="27">
        <v>46387</v>
      </c>
    </row>
    <row r="479" spans="1:13" x14ac:dyDescent="0.25">
      <c r="A479" s="15">
        <v>79</v>
      </c>
      <c r="B479" s="17">
        <v>9592574</v>
      </c>
      <c r="C479" s="24" t="s">
        <v>290</v>
      </c>
      <c r="D479" s="15">
        <v>1976</v>
      </c>
      <c r="E479" s="17"/>
      <c r="F479" s="17" t="s">
        <v>433</v>
      </c>
      <c r="G479" s="17">
        <v>5</v>
      </c>
      <c r="H479" s="17">
        <v>6</v>
      </c>
      <c r="I479" s="17">
        <v>90</v>
      </c>
      <c r="J479" s="26">
        <v>4058</v>
      </c>
      <c r="K479" s="15">
        <v>121</v>
      </c>
      <c r="L479" s="3">
        <v>3815000</v>
      </c>
      <c r="M479" s="27">
        <v>46387</v>
      </c>
    </row>
    <row r="480" spans="1:13" x14ac:dyDescent="0.25">
      <c r="A480" s="15">
        <v>80</v>
      </c>
      <c r="B480" s="17">
        <v>9615905</v>
      </c>
      <c r="C480" s="24" t="s">
        <v>291</v>
      </c>
      <c r="D480" s="15">
        <v>1975</v>
      </c>
      <c r="E480" s="17"/>
      <c r="F480" s="17" t="s">
        <v>90</v>
      </c>
      <c r="G480" s="17">
        <v>5</v>
      </c>
      <c r="H480" s="17">
        <v>6</v>
      </c>
      <c r="I480" s="17">
        <v>90</v>
      </c>
      <c r="J480" s="26">
        <v>4146.87</v>
      </c>
      <c r="K480" s="15">
        <v>152</v>
      </c>
      <c r="L480" s="3">
        <v>2725000</v>
      </c>
      <c r="M480" s="27">
        <v>46387</v>
      </c>
    </row>
    <row r="481" spans="1:13" x14ac:dyDescent="0.25">
      <c r="A481" s="15">
        <v>81</v>
      </c>
      <c r="B481" s="17">
        <v>9615912</v>
      </c>
      <c r="C481" s="24" t="s">
        <v>292</v>
      </c>
      <c r="D481" s="15">
        <v>1974</v>
      </c>
      <c r="E481" s="17"/>
      <c r="F481" s="17" t="s">
        <v>90</v>
      </c>
      <c r="G481" s="17">
        <v>5</v>
      </c>
      <c r="H481" s="17">
        <v>8</v>
      </c>
      <c r="I481" s="17">
        <v>120</v>
      </c>
      <c r="J481" s="26">
        <v>6657.26</v>
      </c>
      <c r="K481" s="15">
        <v>199</v>
      </c>
      <c r="L481" s="3">
        <v>13080000</v>
      </c>
      <c r="M481" s="27">
        <v>46387</v>
      </c>
    </row>
    <row r="482" spans="1:13" x14ac:dyDescent="0.25">
      <c r="A482" s="15">
        <v>82</v>
      </c>
      <c r="B482" s="17">
        <v>9592332</v>
      </c>
      <c r="C482" s="24" t="s">
        <v>293</v>
      </c>
      <c r="D482" s="15">
        <v>1983</v>
      </c>
      <c r="E482" s="17"/>
      <c r="F482" s="17" t="s">
        <v>90</v>
      </c>
      <c r="G482" s="17">
        <v>9</v>
      </c>
      <c r="H482" s="17">
        <v>2</v>
      </c>
      <c r="I482" s="17">
        <v>64</v>
      </c>
      <c r="J482" s="26">
        <v>4646.6000000000004</v>
      </c>
      <c r="K482" s="15">
        <v>102</v>
      </c>
      <c r="L482" s="3">
        <v>2725000</v>
      </c>
      <c r="M482" s="27">
        <v>46387</v>
      </c>
    </row>
    <row r="483" spans="1:13" x14ac:dyDescent="0.25">
      <c r="A483" s="15">
        <v>83</v>
      </c>
      <c r="B483" s="17">
        <v>9592802</v>
      </c>
      <c r="C483" s="24" t="s">
        <v>179</v>
      </c>
      <c r="D483" s="15">
        <v>1987</v>
      </c>
      <c r="E483" s="17"/>
      <c r="F483" s="17" t="s">
        <v>13</v>
      </c>
      <c r="G483" s="17">
        <v>9</v>
      </c>
      <c r="H483" s="17">
        <v>2</v>
      </c>
      <c r="I483" s="17">
        <v>64</v>
      </c>
      <c r="J483" s="26">
        <v>3650.1</v>
      </c>
      <c r="K483" s="15">
        <v>95</v>
      </c>
      <c r="L483" s="3">
        <v>15873700</v>
      </c>
      <c r="M483" s="27">
        <v>46387</v>
      </c>
    </row>
    <row r="484" spans="1:13" x14ac:dyDescent="0.25">
      <c r="A484" s="15">
        <v>84</v>
      </c>
      <c r="B484" s="17">
        <v>9592336</v>
      </c>
      <c r="C484" s="24" t="s">
        <v>294</v>
      </c>
      <c r="D484" s="15">
        <v>1983</v>
      </c>
      <c r="E484" s="17"/>
      <c r="F484" s="17" t="s">
        <v>90</v>
      </c>
      <c r="G484" s="17">
        <v>9</v>
      </c>
      <c r="H484" s="17">
        <v>2</v>
      </c>
      <c r="I484" s="17">
        <v>64</v>
      </c>
      <c r="J484" s="26">
        <v>4094.21</v>
      </c>
      <c r="K484" s="15">
        <v>105</v>
      </c>
      <c r="L484" s="3">
        <v>2725000</v>
      </c>
      <c r="M484" s="27">
        <v>46387</v>
      </c>
    </row>
    <row r="485" spans="1:13" x14ac:dyDescent="0.25">
      <c r="A485" s="15">
        <v>85</v>
      </c>
      <c r="B485" s="12">
        <v>9592379</v>
      </c>
      <c r="C485" s="24" t="s">
        <v>295</v>
      </c>
      <c r="D485" s="15">
        <v>1987</v>
      </c>
      <c r="E485" s="17"/>
      <c r="F485" s="17" t="s">
        <v>90</v>
      </c>
      <c r="G485" s="17">
        <v>9</v>
      </c>
      <c r="H485" s="17">
        <v>2</v>
      </c>
      <c r="I485" s="17">
        <v>106</v>
      </c>
      <c r="J485" s="26">
        <v>4847.8100000000004</v>
      </c>
      <c r="K485" s="15">
        <v>157</v>
      </c>
      <c r="L485" s="3">
        <v>2725000</v>
      </c>
      <c r="M485" s="27">
        <v>46387</v>
      </c>
    </row>
    <row r="486" spans="1:13" x14ac:dyDescent="0.25">
      <c r="A486" s="15">
        <v>86</v>
      </c>
      <c r="B486" s="17">
        <v>9592380</v>
      </c>
      <c r="C486" s="24" t="s">
        <v>296</v>
      </c>
      <c r="D486" s="15">
        <v>1986</v>
      </c>
      <c r="E486" s="17"/>
      <c r="F486" s="17" t="s">
        <v>90</v>
      </c>
      <c r="G486" s="17">
        <v>9</v>
      </c>
      <c r="H486" s="17">
        <v>3</v>
      </c>
      <c r="I486" s="17">
        <v>108</v>
      </c>
      <c r="J486" s="26">
        <v>6427.99</v>
      </c>
      <c r="K486" s="15">
        <v>197</v>
      </c>
      <c r="L486" s="3">
        <v>3270000</v>
      </c>
      <c r="M486" s="27">
        <v>46387</v>
      </c>
    </row>
    <row r="487" spans="1:13" x14ac:dyDescent="0.25">
      <c r="A487" s="15">
        <v>87</v>
      </c>
      <c r="B487" s="17">
        <v>9592634</v>
      </c>
      <c r="C487" s="24" t="s">
        <v>297</v>
      </c>
      <c r="D487" s="15">
        <v>1985</v>
      </c>
      <c r="E487" s="17"/>
      <c r="F487" s="17" t="s">
        <v>13</v>
      </c>
      <c r="G487" s="17">
        <v>9</v>
      </c>
      <c r="H487" s="17">
        <v>2</v>
      </c>
      <c r="I487" s="17">
        <v>72</v>
      </c>
      <c r="J487" s="26">
        <v>4209.8999999999996</v>
      </c>
      <c r="K487" s="15">
        <v>96</v>
      </c>
      <c r="L487" s="3">
        <v>9810000</v>
      </c>
      <c r="M487" s="27">
        <v>46387</v>
      </c>
    </row>
    <row r="488" spans="1:13" x14ac:dyDescent="0.25">
      <c r="A488" s="15">
        <v>88</v>
      </c>
      <c r="B488" s="17">
        <v>9592770</v>
      </c>
      <c r="C488" s="24" t="s">
        <v>298</v>
      </c>
      <c r="D488" s="15">
        <v>1985</v>
      </c>
      <c r="E488" s="17"/>
      <c r="F488" s="17" t="s">
        <v>13</v>
      </c>
      <c r="G488" s="17">
        <v>9</v>
      </c>
      <c r="H488" s="17">
        <v>2</v>
      </c>
      <c r="I488" s="17">
        <v>70</v>
      </c>
      <c r="J488" s="26">
        <v>4447.2</v>
      </c>
      <c r="K488" s="15">
        <v>112</v>
      </c>
      <c r="L488" s="3">
        <v>13255000</v>
      </c>
      <c r="M488" s="27">
        <v>46387</v>
      </c>
    </row>
    <row r="489" spans="1:13" x14ac:dyDescent="0.25">
      <c r="A489" s="15">
        <v>89</v>
      </c>
      <c r="B489" s="17">
        <v>9592841</v>
      </c>
      <c r="C489" s="24" t="s">
        <v>299</v>
      </c>
      <c r="D489" s="15">
        <v>1988</v>
      </c>
      <c r="E489" s="17"/>
      <c r="F489" s="17" t="s">
        <v>13</v>
      </c>
      <c r="G489" s="17">
        <v>9</v>
      </c>
      <c r="H489" s="17">
        <v>3</v>
      </c>
      <c r="I489" s="17">
        <v>108</v>
      </c>
      <c r="J489" s="26">
        <v>6317.3</v>
      </c>
      <c r="K489" s="15">
        <v>124</v>
      </c>
      <c r="L489" s="3">
        <v>3000000</v>
      </c>
      <c r="M489" s="27">
        <v>46387</v>
      </c>
    </row>
    <row r="490" spans="1:13" x14ac:dyDescent="0.25">
      <c r="A490" s="15">
        <v>90</v>
      </c>
      <c r="B490" s="17">
        <v>9592856</v>
      </c>
      <c r="C490" s="24" t="s">
        <v>300</v>
      </c>
      <c r="D490" s="15">
        <v>1988</v>
      </c>
      <c r="E490" s="17"/>
      <c r="F490" s="17" t="s">
        <v>13</v>
      </c>
      <c r="G490" s="17">
        <v>9</v>
      </c>
      <c r="H490" s="17">
        <v>3</v>
      </c>
      <c r="I490" s="17">
        <v>103</v>
      </c>
      <c r="J490" s="26">
        <v>5614.3</v>
      </c>
      <c r="K490" s="15">
        <v>143</v>
      </c>
      <c r="L490" s="3">
        <v>3000000</v>
      </c>
      <c r="M490" s="27">
        <v>46387</v>
      </c>
    </row>
    <row r="491" spans="1:13" x14ac:dyDescent="0.25">
      <c r="A491" s="15">
        <v>91</v>
      </c>
      <c r="B491" s="17">
        <v>9592582</v>
      </c>
      <c r="C491" s="24" t="s">
        <v>301</v>
      </c>
      <c r="D491" s="15">
        <v>1981</v>
      </c>
      <c r="E491" s="17"/>
      <c r="F491" s="17" t="s">
        <v>13</v>
      </c>
      <c r="G491" s="17">
        <v>5</v>
      </c>
      <c r="H491" s="17">
        <v>4</v>
      </c>
      <c r="I491" s="17">
        <v>60</v>
      </c>
      <c r="J491" s="26">
        <v>3010.6</v>
      </c>
      <c r="K491" s="15">
        <v>82</v>
      </c>
      <c r="L491" s="3">
        <v>7630000</v>
      </c>
      <c r="M491" s="27">
        <v>46387</v>
      </c>
    </row>
    <row r="492" spans="1:13" x14ac:dyDescent="0.25">
      <c r="A492" s="15">
        <v>92</v>
      </c>
      <c r="B492" s="17">
        <v>9592586</v>
      </c>
      <c r="C492" s="24" t="s">
        <v>302</v>
      </c>
      <c r="D492" s="15">
        <v>1980</v>
      </c>
      <c r="E492" s="17"/>
      <c r="F492" s="17" t="s">
        <v>13</v>
      </c>
      <c r="G492" s="17">
        <v>5</v>
      </c>
      <c r="H492" s="17">
        <v>4</v>
      </c>
      <c r="I492" s="17">
        <v>60</v>
      </c>
      <c r="J492" s="26">
        <v>3276.77</v>
      </c>
      <c r="K492" s="15">
        <v>86</v>
      </c>
      <c r="L492" s="3">
        <v>6540000</v>
      </c>
      <c r="M492" s="27">
        <v>46387</v>
      </c>
    </row>
    <row r="493" spans="1:13" x14ac:dyDescent="0.25">
      <c r="A493" s="15">
        <v>93</v>
      </c>
      <c r="B493" s="17">
        <v>9592603</v>
      </c>
      <c r="C493" s="24" t="s">
        <v>303</v>
      </c>
      <c r="D493" s="15">
        <v>1980</v>
      </c>
      <c r="E493" s="17"/>
      <c r="F493" s="17" t="s">
        <v>13</v>
      </c>
      <c r="G493" s="17">
        <v>5</v>
      </c>
      <c r="H493" s="17">
        <v>4</v>
      </c>
      <c r="I493" s="17">
        <v>60</v>
      </c>
      <c r="J493" s="26">
        <v>3276.77</v>
      </c>
      <c r="K493" s="15">
        <v>89</v>
      </c>
      <c r="L493" s="3">
        <v>6540000</v>
      </c>
      <c r="M493" s="27">
        <v>46387</v>
      </c>
    </row>
    <row r="494" spans="1:13" x14ac:dyDescent="0.25">
      <c r="A494" s="15">
        <v>94</v>
      </c>
      <c r="B494" s="17">
        <v>9592549</v>
      </c>
      <c r="C494" s="24" t="s">
        <v>443</v>
      </c>
      <c r="D494" s="15">
        <v>1949</v>
      </c>
      <c r="E494" s="17"/>
      <c r="F494" s="17" t="s">
        <v>22</v>
      </c>
      <c r="G494" s="17">
        <v>2</v>
      </c>
      <c r="H494" s="17">
        <v>2</v>
      </c>
      <c r="I494" s="17">
        <v>12</v>
      </c>
      <c r="J494" s="26">
        <v>740.9</v>
      </c>
      <c r="K494" s="15">
        <v>19</v>
      </c>
      <c r="L494" s="3">
        <v>8786119</v>
      </c>
      <c r="M494" s="27">
        <v>46387</v>
      </c>
    </row>
    <row r="495" spans="1:13" x14ac:dyDescent="0.25">
      <c r="A495" s="15">
        <v>95</v>
      </c>
      <c r="B495" s="17">
        <v>9601608</v>
      </c>
      <c r="C495" s="24" t="s">
        <v>334</v>
      </c>
      <c r="D495" s="15">
        <v>1961</v>
      </c>
      <c r="E495" s="17"/>
      <c r="F495" s="17" t="s">
        <v>22</v>
      </c>
      <c r="G495" s="17">
        <v>3</v>
      </c>
      <c r="H495" s="17">
        <v>3</v>
      </c>
      <c r="I495" s="17">
        <v>36</v>
      </c>
      <c r="J495" s="26">
        <v>1134.5899999999999</v>
      </c>
      <c r="K495" s="15">
        <v>70</v>
      </c>
      <c r="L495" s="3">
        <v>3815000</v>
      </c>
      <c r="M495" s="27">
        <v>46387</v>
      </c>
    </row>
    <row r="496" spans="1:13" x14ac:dyDescent="0.25">
      <c r="A496" s="15">
        <v>96</v>
      </c>
      <c r="B496" s="17">
        <v>9596176</v>
      </c>
      <c r="C496" s="24" t="s">
        <v>304</v>
      </c>
      <c r="D496" s="15">
        <v>1974</v>
      </c>
      <c r="E496" s="17"/>
      <c r="F496" s="17" t="s">
        <v>13</v>
      </c>
      <c r="G496" s="17">
        <v>5</v>
      </c>
      <c r="H496" s="17">
        <v>6</v>
      </c>
      <c r="I496" s="17">
        <v>99</v>
      </c>
      <c r="J496" s="26">
        <v>4523.1499999999996</v>
      </c>
      <c r="K496" s="15">
        <v>138</v>
      </c>
      <c r="L496" s="3">
        <v>10900000</v>
      </c>
      <c r="M496" s="27">
        <v>46387</v>
      </c>
    </row>
    <row r="497" spans="1:13" x14ac:dyDescent="0.25">
      <c r="A497" s="15">
        <v>97</v>
      </c>
      <c r="B497" s="17">
        <v>9596210</v>
      </c>
      <c r="C497" s="24" t="s">
        <v>305</v>
      </c>
      <c r="D497" s="15">
        <v>1974</v>
      </c>
      <c r="E497" s="17"/>
      <c r="F497" s="17" t="s">
        <v>13</v>
      </c>
      <c r="G497" s="17">
        <v>5</v>
      </c>
      <c r="H497" s="17">
        <v>6</v>
      </c>
      <c r="I497" s="17">
        <v>99</v>
      </c>
      <c r="J497" s="26">
        <v>4564.22</v>
      </c>
      <c r="K497" s="15">
        <v>147</v>
      </c>
      <c r="L497" s="3">
        <v>2180000</v>
      </c>
      <c r="M497" s="27">
        <v>46387</v>
      </c>
    </row>
    <row r="498" spans="1:13" x14ac:dyDescent="0.25">
      <c r="A498" s="15">
        <v>98</v>
      </c>
      <c r="B498" s="17">
        <v>9602185</v>
      </c>
      <c r="C498" s="24" t="s">
        <v>135</v>
      </c>
      <c r="D498" s="15">
        <v>1962</v>
      </c>
      <c r="E498" s="17"/>
      <c r="F498" s="17" t="s">
        <v>13</v>
      </c>
      <c r="G498" s="17">
        <v>5</v>
      </c>
      <c r="H498" s="17">
        <v>4</v>
      </c>
      <c r="I498" s="17">
        <v>80</v>
      </c>
      <c r="J498" s="26">
        <v>3419.19</v>
      </c>
      <c r="K498" s="15">
        <v>149</v>
      </c>
      <c r="L498" s="3">
        <v>1444200</v>
      </c>
      <c r="M498" s="27">
        <v>46387</v>
      </c>
    </row>
    <row r="499" spans="1:13" x14ac:dyDescent="0.25">
      <c r="A499" s="15">
        <v>99</v>
      </c>
      <c r="B499" s="17">
        <v>9602190</v>
      </c>
      <c r="C499" s="24" t="s">
        <v>306</v>
      </c>
      <c r="D499" s="15">
        <v>1975</v>
      </c>
      <c r="E499" s="17"/>
      <c r="F499" s="17" t="s">
        <v>90</v>
      </c>
      <c r="G499" s="17">
        <v>5</v>
      </c>
      <c r="H499" s="17">
        <v>6</v>
      </c>
      <c r="I499" s="17">
        <v>99</v>
      </c>
      <c r="J499" s="26">
        <v>5014.78</v>
      </c>
      <c r="K499" s="15">
        <v>160</v>
      </c>
      <c r="L499" s="3">
        <v>2180000</v>
      </c>
      <c r="M499" s="27">
        <v>46387</v>
      </c>
    </row>
    <row r="500" spans="1:13" x14ac:dyDescent="0.25">
      <c r="A500" s="15">
        <v>100</v>
      </c>
      <c r="B500" s="17">
        <v>9596250</v>
      </c>
      <c r="C500" s="24" t="s">
        <v>307</v>
      </c>
      <c r="D500" s="15">
        <v>1975</v>
      </c>
      <c r="E500" s="17"/>
      <c r="F500" s="17" t="s">
        <v>13</v>
      </c>
      <c r="G500" s="17">
        <v>5</v>
      </c>
      <c r="H500" s="17">
        <v>6</v>
      </c>
      <c r="I500" s="17">
        <v>99</v>
      </c>
      <c r="J500" s="26">
        <v>4756.3</v>
      </c>
      <c r="K500" s="15">
        <v>138</v>
      </c>
      <c r="L500" s="3">
        <v>2180000</v>
      </c>
      <c r="M500" s="27">
        <v>46387</v>
      </c>
    </row>
    <row r="501" spans="1:13" x14ac:dyDescent="0.25">
      <c r="A501" s="15">
        <v>101</v>
      </c>
      <c r="B501" s="17">
        <v>9602375</v>
      </c>
      <c r="C501" s="24" t="s">
        <v>308</v>
      </c>
      <c r="D501" s="15">
        <v>1976</v>
      </c>
      <c r="E501" s="17"/>
      <c r="F501" s="17" t="s">
        <v>90</v>
      </c>
      <c r="G501" s="17">
        <v>9</v>
      </c>
      <c r="H501" s="17">
        <v>2</v>
      </c>
      <c r="I501" s="17">
        <v>72</v>
      </c>
      <c r="J501" s="26">
        <v>3739.9</v>
      </c>
      <c r="K501" s="15">
        <v>106</v>
      </c>
      <c r="L501" s="3">
        <v>21800000</v>
      </c>
      <c r="M501" s="27">
        <v>46387</v>
      </c>
    </row>
    <row r="502" spans="1:13" x14ac:dyDescent="0.25">
      <c r="A502" s="15">
        <v>102</v>
      </c>
      <c r="B502" s="17">
        <v>9592945</v>
      </c>
      <c r="C502" s="24" t="s">
        <v>309</v>
      </c>
      <c r="D502" s="15">
        <v>1979</v>
      </c>
      <c r="E502" s="17"/>
      <c r="F502" s="17" t="s">
        <v>13</v>
      </c>
      <c r="G502" s="17">
        <v>9</v>
      </c>
      <c r="H502" s="17">
        <v>2</v>
      </c>
      <c r="I502" s="17">
        <v>56</v>
      </c>
      <c r="J502" s="26">
        <v>4415.2</v>
      </c>
      <c r="K502" s="15">
        <v>76</v>
      </c>
      <c r="L502" s="3">
        <v>27250000</v>
      </c>
      <c r="M502" s="27">
        <v>46387</v>
      </c>
    </row>
    <row r="503" spans="1:13" x14ac:dyDescent="0.25">
      <c r="A503" s="15">
        <v>103</v>
      </c>
      <c r="B503" s="17">
        <v>9596171</v>
      </c>
      <c r="C503" s="24" t="s">
        <v>328</v>
      </c>
      <c r="D503" s="31">
        <v>1948</v>
      </c>
      <c r="E503" s="17"/>
      <c r="F503" s="17" t="s">
        <v>11</v>
      </c>
      <c r="G503" s="17">
        <v>2</v>
      </c>
      <c r="H503" s="17">
        <v>1</v>
      </c>
      <c r="I503" s="17">
        <v>8</v>
      </c>
      <c r="J503" s="36">
        <v>547.79999999999995</v>
      </c>
      <c r="K503" s="15">
        <v>12</v>
      </c>
      <c r="L503" s="3">
        <v>7085055</v>
      </c>
      <c r="M503" s="27">
        <v>46387</v>
      </c>
    </row>
    <row r="504" spans="1:13" x14ac:dyDescent="0.25">
      <c r="A504" s="22" t="s">
        <v>66</v>
      </c>
      <c r="B504" s="19"/>
      <c r="C504" s="22"/>
      <c r="D504" s="19"/>
      <c r="E504" s="19"/>
      <c r="F504" s="19"/>
      <c r="G504" s="19"/>
      <c r="H504" s="19"/>
      <c r="I504" s="19"/>
      <c r="J504" s="21"/>
      <c r="K504" s="19"/>
      <c r="L504" s="21"/>
      <c r="M504" s="19"/>
    </row>
    <row r="505" spans="1:13" x14ac:dyDescent="0.25">
      <c r="A505" s="22" t="s">
        <v>80</v>
      </c>
      <c r="B505" s="19"/>
      <c r="C505" s="22"/>
      <c r="D505" s="19"/>
      <c r="E505" s="19"/>
      <c r="F505" s="19"/>
      <c r="G505" s="19"/>
      <c r="H505" s="19"/>
      <c r="I505" s="19"/>
      <c r="J505" s="21"/>
      <c r="K505" s="19"/>
      <c r="L505" s="21"/>
      <c r="M505" s="19"/>
    </row>
    <row r="506" spans="1:13" x14ac:dyDescent="0.25">
      <c r="A506" s="15">
        <v>104</v>
      </c>
      <c r="B506" s="15">
        <v>9611176</v>
      </c>
      <c r="C506" s="24" t="s">
        <v>423</v>
      </c>
      <c r="D506" s="15">
        <v>1964</v>
      </c>
      <c r="E506" s="15"/>
      <c r="F506" s="15" t="s">
        <v>206</v>
      </c>
      <c r="G506" s="15">
        <v>5</v>
      </c>
      <c r="H506" s="15">
        <v>4</v>
      </c>
      <c r="I506" s="15">
        <v>58</v>
      </c>
      <c r="J506" s="25">
        <v>3094</v>
      </c>
      <c r="K506" s="15">
        <v>87</v>
      </c>
      <c r="L506" s="25">
        <v>52956200</v>
      </c>
      <c r="M506" s="27">
        <v>46387</v>
      </c>
    </row>
    <row r="507" spans="1:13" x14ac:dyDescent="0.25">
      <c r="A507" s="15">
        <v>105</v>
      </c>
      <c r="B507" s="15">
        <v>9611246</v>
      </c>
      <c r="C507" s="24" t="s">
        <v>424</v>
      </c>
      <c r="D507" s="15">
        <v>1964</v>
      </c>
      <c r="E507" s="15"/>
      <c r="F507" s="15" t="s">
        <v>206</v>
      </c>
      <c r="G507" s="15">
        <v>5</v>
      </c>
      <c r="H507" s="15">
        <v>4</v>
      </c>
      <c r="I507" s="15">
        <v>53</v>
      </c>
      <c r="J507" s="25">
        <v>3064.9</v>
      </c>
      <c r="K507" s="15">
        <v>80</v>
      </c>
      <c r="L507" s="25">
        <v>49759950</v>
      </c>
      <c r="M507" s="27">
        <v>46387</v>
      </c>
    </row>
    <row r="508" spans="1:13" x14ac:dyDescent="0.25">
      <c r="A508" s="15">
        <v>106</v>
      </c>
      <c r="B508" s="15">
        <v>9611464</v>
      </c>
      <c r="C508" s="24" t="s">
        <v>425</v>
      </c>
      <c r="D508" s="15">
        <v>1968</v>
      </c>
      <c r="E508" s="15"/>
      <c r="F508" s="15" t="s">
        <v>206</v>
      </c>
      <c r="G508" s="15">
        <v>5</v>
      </c>
      <c r="H508" s="15">
        <v>4</v>
      </c>
      <c r="I508" s="15">
        <v>55</v>
      </c>
      <c r="J508" s="25">
        <v>3078.7</v>
      </c>
      <c r="K508" s="15">
        <v>82</v>
      </c>
      <c r="L508" s="25">
        <v>46785900</v>
      </c>
      <c r="M508" s="27">
        <v>46387</v>
      </c>
    </row>
    <row r="509" spans="1:13" x14ac:dyDescent="0.25">
      <c r="A509" s="15">
        <v>107</v>
      </c>
      <c r="B509" s="15">
        <v>9611554</v>
      </c>
      <c r="C509" s="24" t="s">
        <v>426</v>
      </c>
      <c r="D509" s="15">
        <v>1966</v>
      </c>
      <c r="E509" s="15"/>
      <c r="F509" s="15" t="s">
        <v>206</v>
      </c>
      <c r="G509" s="15">
        <v>5</v>
      </c>
      <c r="H509" s="15">
        <v>4</v>
      </c>
      <c r="I509" s="15">
        <v>58</v>
      </c>
      <c r="J509" s="25">
        <v>3352</v>
      </c>
      <c r="K509" s="15">
        <v>86</v>
      </c>
      <c r="L509" s="25">
        <v>51088700</v>
      </c>
      <c r="M509" s="27">
        <v>46387</v>
      </c>
    </row>
    <row r="510" spans="1:13" x14ac:dyDescent="0.25">
      <c r="A510" s="15">
        <v>108</v>
      </c>
      <c r="B510" s="15">
        <v>9612142</v>
      </c>
      <c r="C510" s="24" t="s">
        <v>427</v>
      </c>
      <c r="D510" s="15">
        <v>1969</v>
      </c>
      <c r="E510" s="15"/>
      <c r="F510" s="15" t="s">
        <v>206</v>
      </c>
      <c r="G510" s="15">
        <v>5</v>
      </c>
      <c r="H510" s="15">
        <v>4</v>
      </c>
      <c r="I510" s="15">
        <v>60</v>
      </c>
      <c r="J510" s="25">
        <v>3550.2</v>
      </c>
      <c r="K510" s="15">
        <v>90</v>
      </c>
      <c r="L510" s="25">
        <v>49665899.780000001</v>
      </c>
      <c r="M510" s="27">
        <v>46387</v>
      </c>
    </row>
    <row r="511" spans="1:13" x14ac:dyDescent="0.25">
      <c r="A511" s="64" t="s">
        <v>435</v>
      </c>
      <c r="B511" s="64"/>
      <c r="C511" s="64"/>
      <c r="D511" s="49"/>
      <c r="E511" s="49"/>
      <c r="F511" s="49"/>
      <c r="G511" s="21"/>
      <c r="H511" s="21"/>
      <c r="I511" s="20">
        <f>SUM(I375:I510)</f>
        <v>9163</v>
      </c>
      <c r="J511" s="21">
        <f>SUM(J375:J510)</f>
        <v>509336.30000000005</v>
      </c>
      <c r="K511" s="20">
        <f>SUM(K375:K510)</f>
        <v>16036</v>
      </c>
      <c r="L511" s="21">
        <f>SUM(L375:L510)</f>
        <v>2273839939.7800002</v>
      </c>
      <c r="M511" s="21"/>
    </row>
    <row r="512" spans="1:13" hidden="1" x14ac:dyDescent="0.25"/>
  </sheetData>
  <sortState ref="B69:M115">
    <sortCondition ref="C69:C115"/>
  </sortState>
  <mergeCells count="23">
    <mergeCell ref="J1:M1"/>
    <mergeCell ref="A8:C8"/>
    <mergeCell ref="A285:M285"/>
    <mergeCell ref="A372:C372"/>
    <mergeCell ref="A373:M373"/>
    <mergeCell ref="A511:C511"/>
    <mergeCell ref="A9:M9"/>
    <mergeCell ref="A284:C284"/>
    <mergeCell ref="L3:L5"/>
    <mergeCell ref="A2:M2"/>
    <mergeCell ref="I3:I6"/>
    <mergeCell ref="J3:J5"/>
    <mergeCell ref="K3:K5"/>
    <mergeCell ref="M3:M5"/>
    <mergeCell ref="D4:D6"/>
    <mergeCell ref="E4:E6"/>
    <mergeCell ref="A3:A6"/>
    <mergeCell ref="C3:C6"/>
    <mergeCell ref="D3:E3"/>
    <mergeCell ref="F3:F6"/>
    <mergeCell ref="G3:G6"/>
    <mergeCell ref="H3:H6"/>
    <mergeCell ref="B3:B6"/>
  </mergeCells>
  <conditionalFormatting sqref="C17:C20">
    <cfRule type="duplicateValues" dxfId="85" priority="372"/>
  </conditionalFormatting>
  <conditionalFormatting sqref="C24">
    <cfRule type="duplicateValues" dxfId="84" priority="373"/>
    <cfRule type="duplicateValues" dxfId="83" priority="374"/>
  </conditionalFormatting>
  <conditionalFormatting sqref="C30">
    <cfRule type="duplicateValues" dxfId="82" priority="375"/>
    <cfRule type="duplicateValues" dxfId="81" priority="376"/>
  </conditionalFormatting>
  <conditionalFormatting sqref="C40">
    <cfRule type="duplicateValues" dxfId="80" priority="377"/>
    <cfRule type="duplicateValues" dxfId="79" priority="378"/>
  </conditionalFormatting>
  <conditionalFormatting sqref="C46">
    <cfRule type="duplicateValues" dxfId="78" priority="379"/>
    <cfRule type="duplicateValues" dxfId="77" priority="380"/>
  </conditionalFormatting>
  <conditionalFormatting sqref="C48:C56">
    <cfRule type="duplicateValues" dxfId="76" priority="381"/>
  </conditionalFormatting>
  <conditionalFormatting sqref="C64:C67">
    <cfRule type="duplicateValues" dxfId="75" priority="382"/>
  </conditionalFormatting>
  <conditionalFormatting sqref="C69:C70">
    <cfRule type="duplicateValues" dxfId="74" priority="383"/>
  </conditionalFormatting>
  <conditionalFormatting sqref="C71">
    <cfRule type="duplicateValues" dxfId="73" priority="384"/>
  </conditionalFormatting>
  <conditionalFormatting sqref="C72:C73">
    <cfRule type="duplicateValues" dxfId="72" priority="385"/>
  </conditionalFormatting>
  <conditionalFormatting sqref="C74:C75">
    <cfRule type="duplicateValues" dxfId="71" priority="386"/>
  </conditionalFormatting>
  <conditionalFormatting sqref="C76">
    <cfRule type="duplicateValues" dxfId="70" priority="387"/>
  </conditionalFormatting>
  <conditionalFormatting sqref="C78">
    <cfRule type="duplicateValues" dxfId="69" priority="388"/>
  </conditionalFormatting>
  <conditionalFormatting sqref="C79">
    <cfRule type="duplicateValues" dxfId="68" priority="389"/>
  </conditionalFormatting>
  <conditionalFormatting sqref="C80 C77">
    <cfRule type="duplicateValues" dxfId="67" priority="390"/>
  </conditionalFormatting>
  <conditionalFormatting sqref="C81">
    <cfRule type="duplicateValues" dxfId="66" priority="392"/>
  </conditionalFormatting>
  <conditionalFormatting sqref="C82">
    <cfRule type="duplicateValues" dxfId="65" priority="393"/>
  </conditionalFormatting>
  <conditionalFormatting sqref="C83">
    <cfRule type="duplicateValues" dxfId="64" priority="394"/>
  </conditionalFormatting>
  <conditionalFormatting sqref="C84:C89">
    <cfRule type="duplicateValues" dxfId="63" priority="395"/>
  </conditionalFormatting>
  <conditionalFormatting sqref="C90">
    <cfRule type="duplicateValues" dxfId="62" priority="396"/>
  </conditionalFormatting>
  <conditionalFormatting sqref="C91">
    <cfRule type="duplicateValues" dxfId="61" priority="397"/>
  </conditionalFormatting>
  <conditionalFormatting sqref="C92">
    <cfRule type="duplicateValues" dxfId="60" priority="398"/>
  </conditionalFormatting>
  <conditionalFormatting sqref="C93">
    <cfRule type="duplicateValues" dxfId="59" priority="399"/>
  </conditionalFormatting>
  <conditionalFormatting sqref="C94">
    <cfRule type="duplicateValues" dxfId="58" priority="400"/>
  </conditionalFormatting>
  <conditionalFormatting sqref="C95">
    <cfRule type="duplicateValues" dxfId="57" priority="401"/>
  </conditionalFormatting>
  <conditionalFormatting sqref="C96:C100">
    <cfRule type="duplicateValues" dxfId="56" priority="402"/>
  </conditionalFormatting>
  <conditionalFormatting sqref="C101">
    <cfRule type="duplicateValues" dxfId="55" priority="403"/>
  </conditionalFormatting>
  <conditionalFormatting sqref="C102:C103 C105">
    <cfRule type="duplicateValues" dxfId="54" priority="404"/>
  </conditionalFormatting>
  <conditionalFormatting sqref="C104">
    <cfRule type="duplicateValues" dxfId="53" priority="406"/>
  </conditionalFormatting>
  <conditionalFormatting sqref="C122:C125">
    <cfRule type="duplicateValues" dxfId="52" priority="407"/>
  </conditionalFormatting>
  <conditionalFormatting sqref="C126">
    <cfRule type="duplicateValues" dxfId="51" priority="408"/>
  </conditionalFormatting>
  <conditionalFormatting sqref="C127:C134">
    <cfRule type="duplicateValues" dxfId="50" priority="409"/>
  </conditionalFormatting>
  <conditionalFormatting sqref="C135:C151">
    <cfRule type="duplicateValues" dxfId="49" priority="410"/>
  </conditionalFormatting>
  <conditionalFormatting sqref="C153">
    <cfRule type="duplicateValues" dxfId="48" priority="411"/>
  </conditionalFormatting>
  <conditionalFormatting sqref="C154">
    <cfRule type="duplicateValues" dxfId="47" priority="412"/>
  </conditionalFormatting>
  <conditionalFormatting sqref="C155">
    <cfRule type="duplicateValues" dxfId="46" priority="413"/>
  </conditionalFormatting>
  <conditionalFormatting sqref="C156">
    <cfRule type="duplicateValues" dxfId="45" priority="414"/>
  </conditionalFormatting>
  <conditionalFormatting sqref="C157:C158">
    <cfRule type="duplicateValues" dxfId="44" priority="415"/>
  </conditionalFormatting>
  <conditionalFormatting sqref="C159:C164">
    <cfRule type="duplicateValues" dxfId="43" priority="416"/>
  </conditionalFormatting>
  <conditionalFormatting sqref="C165:C170">
    <cfRule type="duplicateValues" dxfId="42" priority="417"/>
  </conditionalFormatting>
  <conditionalFormatting sqref="C171">
    <cfRule type="duplicateValues" dxfId="41" priority="418"/>
  </conditionalFormatting>
  <conditionalFormatting sqref="C173:C175">
    <cfRule type="duplicateValues" dxfId="40" priority="419"/>
  </conditionalFormatting>
  <conditionalFormatting sqref="C176">
    <cfRule type="duplicateValues" dxfId="39" priority="420"/>
  </conditionalFormatting>
  <conditionalFormatting sqref="C177:C178">
    <cfRule type="duplicateValues" dxfId="38" priority="421"/>
  </conditionalFormatting>
  <conditionalFormatting sqref="C179:C181">
    <cfRule type="duplicateValues" dxfId="37" priority="422"/>
  </conditionalFormatting>
  <conditionalFormatting sqref="C182">
    <cfRule type="duplicateValues" dxfId="36" priority="423"/>
  </conditionalFormatting>
  <conditionalFormatting sqref="C185:C189">
    <cfRule type="duplicateValues" dxfId="35" priority="424"/>
  </conditionalFormatting>
  <conditionalFormatting sqref="C207">
    <cfRule type="duplicateValues" dxfId="34" priority="425"/>
    <cfRule type="duplicateValues" dxfId="33" priority="426"/>
  </conditionalFormatting>
  <conditionalFormatting sqref="C208:C216 C206">
    <cfRule type="duplicateValues" dxfId="32" priority="427"/>
    <cfRule type="duplicateValues" dxfId="31" priority="428"/>
  </conditionalFormatting>
  <conditionalFormatting sqref="C264:C283">
    <cfRule type="duplicateValues" dxfId="30" priority="431"/>
    <cfRule type="duplicateValues" dxfId="29" priority="432"/>
  </conditionalFormatting>
  <conditionalFormatting sqref="C298:C305">
    <cfRule type="duplicateValues" dxfId="28" priority="433"/>
  </conditionalFormatting>
  <conditionalFormatting sqref="C304:C305">
    <cfRule type="duplicateValues" dxfId="27" priority="434"/>
  </conditionalFormatting>
  <conditionalFormatting sqref="C308:C311">
    <cfRule type="duplicateValues" dxfId="26" priority="435"/>
  </conditionalFormatting>
  <conditionalFormatting sqref="C323:C324">
    <cfRule type="duplicateValues" dxfId="25" priority="436"/>
  </conditionalFormatting>
  <conditionalFormatting sqref="C325">
    <cfRule type="duplicateValues" dxfId="24" priority="437"/>
  </conditionalFormatting>
  <conditionalFormatting sqref="C326">
    <cfRule type="duplicateValues" dxfId="23" priority="438"/>
  </conditionalFormatting>
  <conditionalFormatting sqref="C330:C333">
    <cfRule type="duplicateValues" dxfId="22" priority="439"/>
  </conditionalFormatting>
  <conditionalFormatting sqref="C341">
    <cfRule type="duplicateValues" dxfId="21" priority="440"/>
  </conditionalFormatting>
  <conditionalFormatting sqref="C342:C347">
    <cfRule type="duplicateValues" dxfId="20" priority="441"/>
  </conditionalFormatting>
  <conditionalFormatting sqref="C357:C361">
    <cfRule type="duplicateValues" dxfId="19" priority="442"/>
  </conditionalFormatting>
  <conditionalFormatting sqref="C364:C366">
    <cfRule type="duplicateValues" dxfId="18" priority="443"/>
  </conditionalFormatting>
  <conditionalFormatting sqref="C368:C369">
    <cfRule type="duplicateValues" dxfId="17" priority="444"/>
  </conditionalFormatting>
  <conditionalFormatting sqref="C416">
    <cfRule type="duplicateValues" dxfId="16" priority="445"/>
  </conditionalFormatting>
  <conditionalFormatting sqref="C425">
    <cfRule type="duplicateValues" dxfId="15" priority="446"/>
  </conditionalFormatting>
  <conditionalFormatting sqref="C437">
    <cfRule type="duplicateValues" dxfId="14" priority="447"/>
    <cfRule type="duplicateValues" dxfId="13" priority="448"/>
  </conditionalFormatting>
  <conditionalFormatting sqref="C446:C458">
    <cfRule type="duplicateValues" dxfId="12" priority="449"/>
  </conditionalFormatting>
  <conditionalFormatting sqref="C466">
    <cfRule type="duplicateValues" dxfId="11" priority="450"/>
  </conditionalFormatting>
  <conditionalFormatting sqref="C506:C510">
    <cfRule type="duplicateValues" dxfId="10" priority="451"/>
  </conditionalFormatting>
  <conditionalFormatting sqref="D510">
    <cfRule type="duplicateValues" dxfId="9" priority="368"/>
    <cfRule type="duplicateValues" dxfId="8" priority="369"/>
  </conditionalFormatting>
  <conditionalFormatting sqref="J287:J290">
    <cfRule type="duplicateValues" dxfId="7" priority="5"/>
  </conditionalFormatting>
  <conditionalFormatting sqref="J295:J296">
    <cfRule type="duplicateValues" dxfId="6" priority="4"/>
  </conditionalFormatting>
  <conditionalFormatting sqref="J298:J305">
    <cfRule type="duplicateValues" dxfId="5" priority="3"/>
  </conditionalFormatting>
  <conditionalFormatting sqref="J394">
    <cfRule type="duplicateValues" dxfId="4" priority="2"/>
  </conditionalFormatting>
  <conditionalFormatting sqref="K128">
    <cfRule type="duplicateValues" dxfId="3" priority="189"/>
    <cfRule type="duplicateValues" dxfId="2" priority="190"/>
  </conditionalFormatting>
  <conditionalFormatting sqref="K234:L234 D234:F234 H234:I234">
    <cfRule type="duplicateValues" dxfId="1" priority="370"/>
    <cfRule type="duplicateValues" dxfId="0" priority="371"/>
  </conditionalFormatting>
  <pageMargins left="0.31496062992125984" right="0.31496062992125984" top="1.1811023622047245" bottom="0.35433070866141736" header="0.98425196850393704" footer="0"/>
  <pageSetup paperSize="9" scale="60" fitToHeight="0" orientation="landscape" r:id="rId1"/>
  <headerFooter differentFirst="1">
    <oddHeader>&amp;C&amp;"Times New Roman,обычный"&amp;P</oddHeader>
  </headerFooter>
  <rowBreaks count="2" manualBreakCount="2">
    <brk id="198" max="12" man="1"/>
    <brk id="35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Ильченко</dc:creator>
  <cp:lastModifiedBy>Федосеенко Татьяна Викторовна</cp:lastModifiedBy>
  <cp:lastPrinted>2024-10-07T08:03:41Z</cp:lastPrinted>
  <dcterms:created xsi:type="dcterms:W3CDTF">2015-06-05T18:19:34Z</dcterms:created>
  <dcterms:modified xsi:type="dcterms:W3CDTF">2024-10-07T08:03:43Z</dcterms:modified>
</cp:coreProperties>
</file>